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ebeF\APPDATA\LOCAL\TEMP\OSTEMP\000B4E0D\CACHE\04\07\08\"/>
    </mc:Choice>
  </mc:AlternateContent>
  <xr:revisionPtr revIDLastSave="0" documentId="8_{95A8630D-E7A5-4953-A6CD-C9D0D51CAAC5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Bediengebiet GS" sheetId="6" r:id="rId1"/>
    <sheet name="Bediengebiet MS" sheetId="7" r:id="rId2"/>
    <sheet name="Frühfahrt 0800" sheetId="1" r:id="rId3"/>
    <sheet name="Mittagsfahrt 1125" sheetId="2" r:id="rId4"/>
    <sheet name="Mittagsfahrt 1215" sheetId="4" r:id="rId5"/>
    <sheet name="Mittagsfahrt 1300" sheetId="5" r:id="rId6"/>
    <sheet name="Nachmittagsfahrt 1530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6" l="1"/>
  <c r="G26" i="6" s="1"/>
  <c r="A80" i="6"/>
  <c r="G23" i="6"/>
  <c r="G24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A77" i="6"/>
  <c r="A57" i="6"/>
  <c r="A35" i="6"/>
  <c r="A17" i="6"/>
</calcChain>
</file>

<file path=xl/sharedStrings.xml><?xml version="1.0" encoding="utf-8"?>
<sst xmlns="http://schemas.openxmlformats.org/spreadsheetml/2006/main" count="1927" uniqueCount="547">
  <si>
    <t>Ort</t>
  </si>
  <si>
    <t>Haltestelle</t>
  </si>
  <si>
    <t>Schulende</t>
  </si>
  <si>
    <t xml:space="preserve">Rohrbach </t>
  </si>
  <si>
    <t>Burgstaller Straße</t>
  </si>
  <si>
    <t>Bahnhof</t>
  </si>
  <si>
    <t xml:space="preserve">Am Turmberg </t>
  </si>
  <si>
    <t>Zentrum</t>
  </si>
  <si>
    <t>Fahlenbacher Straße</t>
  </si>
  <si>
    <t>Fahlenbach</t>
  </si>
  <si>
    <t>Hauptstraße</t>
  </si>
  <si>
    <t>Königsfeld</t>
  </si>
  <si>
    <t>Schmädelstraße</t>
  </si>
  <si>
    <t>Auhöfe</t>
  </si>
  <si>
    <t>Stadelhof</t>
  </si>
  <si>
    <t>Zell</t>
  </si>
  <si>
    <t>Dekan-Trost-Straße</t>
  </si>
  <si>
    <t>Gadener Straße</t>
  </si>
  <si>
    <t>Moosweg</t>
  </si>
  <si>
    <t>Geisenfeld</t>
  </si>
  <si>
    <t>Bahnhofstraße</t>
  </si>
  <si>
    <t>Volksfestplatz</t>
  </si>
  <si>
    <t>Realschule</t>
  </si>
  <si>
    <t>Maximilianstraße</t>
  </si>
  <si>
    <t>Friedhof</t>
  </si>
  <si>
    <t>ZOB Nöttinger Straße</t>
  </si>
  <si>
    <t>Nötting</t>
  </si>
  <si>
    <t>Vohburger Straße</t>
  </si>
  <si>
    <t>Ernsgaden</t>
  </si>
  <si>
    <t>Knodorf</t>
  </si>
  <si>
    <t>Irsching</t>
  </si>
  <si>
    <t>Ortsmitte</t>
  </si>
  <si>
    <t>Neumühlstraße</t>
  </si>
  <si>
    <t>Wasserwerkstraße</t>
  </si>
  <si>
    <t>Karpfenstraße</t>
  </si>
  <si>
    <t>Schule</t>
  </si>
  <si>
    <t>Vohburg</t>
  </si>
  <si>
    <t>Regensburger Straße</t>
  </si>
  <si>
    <t>Gewerbegebiet</t>
  </si>
  <si>
    <t>Oberwöhr</t>
  </si>
  <si>
    <t>Münchsmünster</t>
  </si>
  <si>
    <t>Evangelische Kirche</t>
  </si>
  <si>
    <t>Kaiserstraße</t>
  </si>
  <si>
    <t>Katholische Kirche</t>
  </si>
  <si>
    <t>Niederwöhr</t>
  </si>
  <si>
    <t>Mitterwöhr</t>
  </si>
  <si>
    <t>Kirche</t>
  </si>
  <si>
    <t>Rohrbach</t>
  </si>
  <si>
    <t>7:25</t>
  </si>
  <si>
    <t>7:38</t>
  </si>
  <si>
    <t>7:42</t>
  </si>
  <si>
    <t>7:43</t>
  </si>
  <si>
    <t>6:58</t>
  </si>
  <si>
    <t>7:09</t>
  </si>
  <si>
    <t>7:12</t>
  </si>
  <si>
    <t>7:13</t>
  </si>
  <si>
    <t>7:14</t>
  </si>
  <si>
    <t>7:15</t>
  </si>
  <si>
    <t>7:16</t>
  </si>
  <si>
    <t>7:17</t>
  </si>
  <si>
    <t>7:22</t>
  </si>
  <si>
    <t>7:28</t>
  </si>
  <si>
    <t>7:34</t>
  </si>
  <si>
    <t>7:41</t>
  </si>
  <si>
    <t>Lorenzisee</t>
  </si>
  <si>
    <t>Kreisel</t>
  </si>
  <si>
    <t>Pfarrer-Schotte-Straße</t>
  </si>
  <si>
    <t>B16a</t>
  </si>
  <si>
    <t>Forstpriel</t>
  </si>
  <si>
    <t>Abzw. B16a</t>
  </si>
  <si>
    <t>Vohburg-Hartacker</t>
  </si>
  <si>
    <t>Reichertshofen</t>
  </si>
  <si>
    <t>Kellerweg</t>
  </si>
  <si>
    <t>Münchener Straße</t>
  </si>
  <si>
    <t>07:13</t>
  </si>
  <si>
    <t>Agelsberg</t>
  </si>
  <si>
    <t>Kreuzstraße</t>
  </si>
  <si>
    <t>Winden am Aign</t>
  </si>
  <si>
    <t>Dorfplatz</t>
  </si>
  <si>
    <t>Au am Aign</t>
  </si>
  <si>
    <t xml:space="preserve">Hög </t>
  </si>
  <si>
    <t>Feuerwehrhaus</t>
  </si>
  <si>
    <t>07:25</t>
  </si>
  <si>
    <t>Langenbruck</t>
  </si>
  <si>
    <t>Grundschule</t>
  </si>
  <si>
    <t>07:30</t>
  </si>
  <si>
    <t>Ronnweg</t>
  </si>
  <si>
    <t>Hög</t>
  </si>
  <si>
    <t>Pfarrer-Otto-Burger-Straße</t>
  </si>
  <si>
    <t>Rinnberg</t>
  </si>
  <si>
    <t>07:15</t>
  </si>
  <si>
    <t>Rohr</t>
  </si>
  <si>
    <t>Waal</t>
  </si>
  <si>
    <t>07:19</t>
  </si>
  <si>
    <t>Ossenzhausen</t>
  </si>
  <si>
    <t>07:23</t>
  </si>
  <si>
    <t>Waaler Straße</t>
  </si>
  <si>
    <t>Rathausplatz</t>
  </si>
  <si>
    <t>Ottersrieder Straße</t>
  </si>
  <si>
    <t>Hofmarkstraße</t>
  </si>
  <si>
    <t>Buchersried</t>
  </si>
  <si>
    <t>Eichelberg</t>
  </si>
  <si>
    <t>Parleiten</t>
  </si>
  <si>
    <t>583/3</t>
  </si>
  <si>
    <t>Wird zu</t>
  </si>
  <si>
    <t>571/3</t>
  </si>
  <si>
    <t>Ilmendorf</t>
  </si>
  <si>
    <t>Oberstimm</t>
  </si>
  <si>
    <t>Kapellenstraße</t>
  </si>
  <si>
    <t>6:40</t>
  </si>
  <si>
    <t>6:41</t>
  </si>
  <si>
    <t>Pichl</t>
  </si>
  <si>
    <t>Stephanstraße</t>
  </si>
  <si>
    <t>6:42</t>
  </si>
  <si>
    <t>Manching</t>
  </si>
  <si>
    <t>Niederstimm</t>
  </si>
  <si>
    <t>6:44</t>
  </si>
  <si>
    <t>Donaufeld</t>
  </si>
  <si>
    <t>6:45</t>
  </si>
  <si>
    <t>Lindenstraße</t>
  </si>
  <si>
    <t>6:47</t>
  </si>
  <si>
    <t>6:48</t>
  </si>
  <si>
    <t>Ost</t>
  </si>
  <si>
    <t>6:49</t>
  </si>
  <si>
    <t>Rottmanshart</t>
  </si>
  <si>
    <t>6:54</t>
  </si>
  <si>
    <t>Westenhausen</t>
  </si>
  <si>
    <t>Pleiling</t>
  </si>
  <si>
    <t>Oberhartheim</t>
  </si>
  <si>
    <t>Menning</t>
  </si>
  <si>
    <t>Oberdünzing</t>
  </si>
  <si>
    <t>Pleilinger Weg</t>
  </si>
  <si>
    <t>Dünzing</t>
  </si>
  <si>
    <t>Dorfstraße</t>
  </si>
  <si>
    <t>Engelbrechtsmünster</t>
  </si>
  <si>
    <t>Gaden</t>
  </si>
  <si>
    <t>Unterpindhart</t>
  </si>
  <si>
    <t>Untermettenbach</t>
  </si>
  <si>
    <t>Obermettenbacher Str./Abzw. Scherdistraße</t>
  </si>
  <si>
    <t>Rottenegg</t>
  </si>
  <si>
    <t>Dorfstraße, Abzw. Bergstraße</t>
  </si>
  <si>
    <t>Stadtplatz</t>
  </si>
  <si>
    <t>Rockolding</t>
  </si>
  <si>
    <t>Abzweigung Ilmendorf</t>
  </si>
  <si>
    <t>Ulmenstraße</t>
  </si>
  <si>
    <t>521/1</t>
  </si>
  <si>
    <t>521/5</t>
  </si>
  <si>
    <t>06:55</t>
  </si>
  <si>
    <t>06:57</t>
  </si>
  <si>
    <t>07:06</t>
  </si>
  <si>
    <t>Ziegeleistraße</t>
  </si>
  <si>
    <t>07:08</t>
  </si>
  <si>
    <t>07:21</t>
  </si>
  <si>
    <t>Abzw. Ilmendorf</t>
  </si>
  <si>
    <t>07:31</t>
  </si>
  <si>
    <t>Abzw. Einberg</t>
  </si>
  <si>
    <t>Schillwitzried</t>
  </si>
  <si>
    <t>Bürgerhaus</t>
  </si>
  <si>
    <t>Geisenfelder Straße</t>
  </si>
  <si>
    <t>Am Grobet</t>
  </si>
  <si>
    <t>571/5</t>
  </si>
  <si>
    <t>571/9</t>
  </si>
  <si>
    <t>571/11</t>
  </si>
  <si>
    <t>571/7</t>
  </si>
  <si>
    <t>571/13</t>
  </si>
  <si>
    <t>Egg</t>
  </si>
  <si>
    <t>Abzw. Wilhelm</t>
  </si>
  <si>
    <t>Larsbach</t>
  </si>
  <si>
    <t>Gebrontshausen</t>
  </si>
  <si>
    <t>Jebertshausen</t>
  </si>
  <si>
    <t>Mühlfeldstraße</t>
  </si>
  <si>
    <t>Kreithof</t>
  </si>
  <si>
    <t>Buch</t>
  </si>
  <si>
    <t>Hüll</t>
  </si>
  <si>
    <t>Thongräben</t>
  </si>
  <si>
    <t>Wolnzach</t>
  </si>
  <si>
    <t>Kapuzinerstraße (Schule)</t>
  </si>
  <si>
    <t>Ziegelstraße</t>
  </si>
  <si>
    <t>Warmbad</t>
  </si>
  <si>
    <t>Hopfenmuseum</t>
  </si>
  <si>
    <t>Elsenheimerstraße</t>
  </si>
  <si>
    <t>Dr.-Hans-Eisenmann-Straße</t>
  </si>
  <si>
    <t>Starzhausen</t>
  </si>
  <si>
    <t>Oberlauterbach</t>
  </si>
  <si>
    <t>Niederlauterbach</t>
  </si>
  <si>
    <t>Lehen</t>
  </si>
  <si>
    <t>Stadelhof/Lehen</t>
  </si>
  <si>
    <t>Burgstall</t>
  </si>
  <si>
    <t>Gumppenbergstraße</t>
  </si>
  <si>
    <t>Moosmühle</t>
  </si>
  <si>
    <t>Ziegelstadel</t>
  </si>
  <si>
    <t>Gosseltshausen</t>
  </si>
  <si>
    <t>Abz. Kirche</t>
  </si>
  <si>
    <t>Schwaig</t>
  </si>
  <si>
    <t>Am Lehenbach</t>
  </si>
  <si>
    <t>Umstieg auf</t>
  </si>
  <si>
    <t>582/4</t>
  </si>
  <si>
    <t>582/6</t>
  </si>
  <si>
    <t>582/12</t>
  </si>
  <si>
    <t>16:00</t>
  </si>
  <si>
    <t>16:02</t>
  </si>
  <si>
    <t>13:27</t>
  </si>
  <si>
    <t>Fürholzen</t>
  </si>
  <si>
    <t>Stöffel</t>
  </si>
  <si>
    <t>13:52</t>
  </si>
  <si>
    <t>13:33</t>
  </si>
  <si>
    <t>13:36</t>
  </si>
  <si>
    <t>13:38</t>
  </si>
  <si>
    <t>13:44</t>
  </si>
  <si>
    <t>Ottersried</t>
  </si>
  <si>
    <t>Gambach</t>
  </si>
  <si>
    <t>Pörnbacher Straße</t>
  </si>
  <si>
    <t>13:32</t>
  </si>
  <si>
    <t xml:space="preserve">Pfarrer-Otto-Burger-Straße </t>
  </si>
  <si>
    <t>13:41</t>
  </si>
  <si>
    <t xml:space="preserve">Dorfplatz </t>
  </si>
  <si>
    <t>13:43</t>
  </si>
  <si>
    <t>13:50</t>
  </si>
  <si>
    <t>583/2</t>
  </si>
  <si>
    <t>13:34</t>
  </si>
  <si>
    <t>Lohwinden</t>
  </si>
  <si>
    <t>13:47</t>
  </si>
  <si>
    <t>13:49</t>
  </si>
  <si>
    <t>13:55</t>
  </si>
  <si>
    <t>13:59</t>
  </si>
  <si>
    <t>14:02</t>
  </si>
  <si>
    <t>584/2</t>
  </si>
  <si>
    <t>11:35</t>
  </si>
  <si>
    <t>16:04</t>
  </si>
  <si>
    <t>12:28</t>
  </si>
  <si>
    <t>16:05</t>
  </si>
  <si>
    <t>16:06</t>
  </si>
  <si>
    <t>16:07</t>
  </si>
  <si>
    <t>13:24</t>
  </si>
  <si>
    <t>13:29</t>
  </si>
  <si>
    <t>12:31</t>
  </si>
  <si>
    <t>12:32</t>
  </si>
  <si>
    <t>Abzw. Bahnhof</t>
  </si>
  <si>
    <t xml:space="preserve">Ulmenstraße </t>
  </si>
  <si>
    <t>13:42</t>
  </si>
  <si>
    <t>16:52 A</t>
  </si>
  <si>
    <t>16:54 A</t>
  </si>
  <si>
    <t>Kaiserstr.- Ecke Eschenstraße</t>
  </si>
  <si>
    <t>571/4</t>
  </si>
  <si>
    <t>571/6</t>
  </si>
  <si>
    <t>571/8</t>
  </si>
  <si>
    <t>571/10</t>
  </si>
  <si>
    <t>571/12</t>
  </si>
  <si>
    <t>571/14</t>
  </si>
  <si>
    <t>571/16</t>
  </si>
  <si>
    <t>571/18</t>
  </si>
  <si>
    <t>Siegertszell</t>
  </si>
  <si>
    <t>Gschwend</t>
  </si>
  <si>
    <t>17:03 A</t>
  </si>
  <si>
    <t>17:21 A</t>
  </si>
  <si>
    <t>13:10</t>
  </si>
  <si>
    <t>12:33</t>
  </si>
  <si>
    <t>13:25</t>
  </si>
  <si>
    <t>Obermettenbach</t>
  </si>
  <si>
    <t>Brunn</t>
  </si>
  <si>
    <t>Hallertau-Gymnasium</t>
  </si>
  <si>
    <t>582/33</t>
  </si>
  <si>
    <t>582/35</t>
  </si>
  <si>
    <t>582/37</t>
  </si>
  <si>
    <t>Am Turmberg</t>
  </si>
  <si>
    <t xml:space="preserve">Warmbad </t>
  </si>
  <si>
    <t xml:space="preserve">Geisenfelder Straße </t>
  </si>
  <si>
    <t>13:46</t>
  </si>
  <si>
    <t>Karpfenstr.</t>
  </si>
  <si>
    <t>Wasserwerkstr.</t>
  </si>
  <si>
    <t>Neumühlstr.</t>
  </si>
  <si>
    <t>15:56 A</t>
  </si>
  <si>
    <t>15:45 A</t>
  </si>
  <si>
    <t>15:46 A</t>
  </si>
  <si>
    <t>Vohburger Str.</t>
  </si>
  <si>
    <t>16:07 A</t>
  </si>
  <si>
    <t>16:08 A</t>
  </si>
  <si>
    <t>16:14 A</t>
  </si>
  <si>
    <t>16:22 A</t>
  </si>
  <si>
    <t>16:29 A</t>
  </si>
  <si>
    <t>16:37 A</t>
  </si>
  <si>
    <t>16:19 A</t>
  </si>
  <si>
    <t>16:41 A</t>
  </si>
  <si>
    <t>16:45 A</t>
  </si>
  <si>
    <t>16:12 A</t>
  </si>
  <si>
    <t>16:23 A</t>
  </si>
  <si>
    <t>16:31 A</t>
  </si>
  <si>
    <t>16:28 A</t>
  </si>
  <si>
    <t>16:18 A</t>
  </si>
  <si>
    <t>16:20 A</t>
  </si>
  <si>
    <t>16:27 A</t>
  </si>
  <si>
    <t>Abzw. Starzhausen</t>
  </si>
  <si>
    <t>586/6</t>
  </si>
  <si>
    <t>11:48</t>
  </si>
  <si>
    <t>11:49</t>
  </si>
  <si>
    <t>11:51</t>
  </si>
  <si>
    <t>11:52</t>
  </si>
  <si>
    <t>11:53</t>
  </si>
  <si>
    <t>11:54</t>
  </si>
  <si>
    <t>11:56</t>
  </si>
  <si>
    <t>11:58</t>
  </si>
  <si>
    <t>12:01</t>
  </si>
  <si>
    <t>12:03</t>
  </si>
  <si>
    <t>12:07</t>
  </si>
  <si>
    <t>12:08</t>
  </si>
  <si>
    <t>12:09</t>
  </si>
  <si>
    <t>12:12</t>
  </si>
  <si>
    <t>12:18</t>
  </si>
  <si>
    <t>12:16</t>
  </si>
  <si>
    <t>12:21</t>
  </si>
  <si>
    <t>12:26</t>
  </si>
  <si>
    <t>520/3</t>
  </si>
  <si>
    <t>Weiter als</t>
  </si>
  <si>
    <t>13:48</t>
  </si>
  <si>
    <t>13:57</t>
  </si>
  <si>
    <t>13:58</t>
  </si>
  <si>
    <t>14:01</t>
  </si>
  <si>
    <t>14:03</t>
  </si>
  <si>
    <t>14:05</t>
  </si>
  <si>
    <t>Laut Schule kommen die Schüler aus folgenden Orten/Ortsteilen, Abfrage 2025/2026</t>
  </si>
  <si>
    <t>Kinder</t>
  </si>
  <si>
    <t>Ortsteil</t>
  </si>
  <si>
    <t>Geisenfeldwinden</t>
  </si>
  <si>
    <t>Ingolstadt</t>
  </si>
  <si>
    <t>1. Klasse</t>
  </si>
  <si>
    <t>Gaden bei Geisenfeld</t>
  </si>
  <si>
    <t>2. Klasse</t>
  </si>
  <si>
    <t>Ainau</t>
  </si>
  <si>
    <t>Holzleiten</t>
  </si>
  <si>
    <t>Schillwitzhausen</t>
  </si>
  <si>
    <t>Wang</t>
  </si>
  <si>
    <t>3. Klasse</t>
  </si>
  <si>
    <t>4. Klasse</t>
  </si>
  <si>
    <t>Alle Klasse</t>
  </si>
  <si>
    <t>13:34 A</t>
  </si>
  <si>
    <t>Abzw. Niederlauterbach</t>
  </si>
  <si>
    <t>Abzw. Kirche</t>
  </si>
  <si>
    <t>16:26 A</t>
  </si>
  <si>
    <t>16:15 A</t>
  </si>
  <si>
    <t>16:21 A</t>
  </si>
  <si>
    <t xml:space="preserve">Umstieg auf </t>
  </si>
  <si>
    <t>580/7</t>
  </si>
  <si>
    <t>580/6</t>
  </si>
  <si>
    <t>580/17</t>
  </si>
  <si>
    <t>580/18</t>
  </si>
  <si>
    <t>SL 18</t>
  </si>
  <si>
    <t>SL 16</t>
  </si>
  <si>
    <t>583/5</t>
  </si>
  <si>
    <t>PKW 27</t>
  </si>
  <si>
    <t>PKW 15</t>
  </si>
  <si>
    <t>SL 17</t>
  </si>
  <si>
    <t>SL 28</t>
  </si>
  <si>
    <t>Ottersrieder Str.</t>
  </si>
  <si>
    <t>16:25 A</t>
  </si>
  <si>
    <t>16:34 A</t>
  </si>
  <si>
    <t>SL 5</t>
  </si>
  <si>
    <t>SL 14</t>
  </si>
  <si>
    <t>SL 6</t>
  </si>
  <si>
    <t>SL 21</t>
  </si>
  <si>
    <t>SL 3</t>
  </si>
  <si>
    <t>SL 9</t>
  </si>
  <si>
    <t>SL 13</t>
  </si>
  <si>
    <t>VL 12</t>
  </si>
  <si>
    <t>SL 19</t>
  </si>
  <si>
    <t>SL B</t>
  </si>
  <si>
    <t>SL A</t>
  </si>
  <si>
    <t>521/7</t>
  </si>
  <si>
    <t>6:37</t>
  </si>
  <si>
    <t>Untermettenbacher Straße</t>
  </si>
  <si>
    <t>6:53</t>
  </si>
  <si>
    <t>SL 1</t>
  </si>
  <si>
    <t>SL 10</t>
  </si>
  <si>
    <t>SL 11</t>
  </si>
  <si>
    <t>SL 4</t>
  </si>
  <si>
    <t>SL 7</t>
  </si>
  <si>
    <t>SL 8</t>
  </si>
  <si>
    <t>Müllerweg</t>
  </si>
  <si>
    <t>Angerstraße</t>
  </si>
  <si>
    <t xml:space="preserve">Bahnhofstraße </t>
  </si>
  <si>
    <t xml:space="preserve">Fahlenbacher Straße </t>
  </si>
  <si>
    <t>KB 26</t>
  </si>
  <si>
    <t>Schulbus</t>
  </si>
  <si>
    <t>SL 22</t>
  </si>
  <si>
    <t>580/25</t>
  </si>
  <si>
    <t>15:51</t>
  </si>
  <si>
    <t>15:53</t>
  </si>
  <si>
    <t>15:54</t>
  </si>
  <si>
    <t>15:55</t>
  </si>
  <si>
    <t>15:56</t>
  </si>
  <si>
    <t>15:58</t>
  </si>
  <si>
    <t>16:03</t>
  </si>
  <si>
    <t>16:09</t>
  </si>
  <si>
    <t>16:10</t>
  </si>
  <si>
    <t>16:11</t>
  </si>
  <si>
    <t>16:14</t>
  </si>
  <si>
    <t>16:16</t>
  </si>
  <si>
    <t>16:18</t>
  </si>
  <si>
    <t>16:21</t>
  </si>
  <si>
    <t>16:26</t>
  </si>
  <si>
    <t>16:28</t>
  </si>
  <si>
    <t>VL 20</t>
  </si>
  <si>
    <t>Pkw 15</t>
  </si>
  <si>
    <t>Lehen/Stadelhof</t>
  </si>
  <si>
    <t>Bergstraße</t>
  </si>
  <si>
    <t>571/24 Mo-Do</t>
  </si>
  <si>
    <t>16:24 A</t>
  </si>
  <si>
    <t>571/20 Mo-Do</t>
  </si>
  <si>
    <t>571/22 Mo-Do</t>
  </si>
  <si>
    <t>571/26 Mo-Do</t>
  </si>
  <si>
    <t>571/28 Mo-Do</t>
  </si>
  <si>
    <t>571/30 Mo-Do</t>
  </si>
  <si>
    <t>580/21</t>
  </si>
  <si>
    <t>13:51</t>
  </si>
  <si>
    <t>13:53</t>
  </si>
  <si>
    <t>13:54</t>
  </si>
  <si>
    <t>13:56</t>
  </si>
  <si>
    <t>14:07</t>
  </si>
  <si>
    <t>14:08</t>
  </si>
  <si>
    <t>14:09</t>
  </si>
  <si>
    <t>14:12</t>
  </si>
  <si>
    <t>14:23</t>
  </si>
  <si>
    <t>14:25</t>
  </si>
  <si>
    <t>14:28</t>
  </si>
  <si>
    <t>14:33</t>
  </si>
  <si>
    <t>Pfaffenhofen</t>
  </si>
  <si>
    <t>Stadtmühle</t>
  </si>
  <si>
    <t>Joseph-Fraunhofer-Straße</t>
  </si>
  <si>
    <t>Krankenhaus</t>
  </si>
  <si>
    <t>13:58 A</t>
  </si>
  <si>
    <t>586/12 Mo-Do</t>
  </si>
  <si>
    <t>582/49 Mo-Do</t>
  </si>
  <si>
    <t>582/51 Mo-Do</t>
  </si>
  <si>
    <t>Niederstimm Kirche</t>
  </si>
  <si>
    <t>582 / 582 FX</t>
  </si>
  <si>
    <t>582/1 FX</t>
  </si>
  <si>
    <t>583 / 583 FX</t>
  </si>
  <si>
    <t>583/1 FX</t>
  </si>
  <si>
    <t>Kapellenweg</t>
  </si>
  <si>
    <t>Gewerbestraße</t>
  </si>
  <si>
    <t>523/1</t>
  </si>
  <si>
    <t>Lindach</t>
  </si>
  <si>
    <t>Erlenstraße</t>
  </si>
  <si>
    <t>SL 2</t>
  </si>
  <si>
    <t>520/21</t>
  </si>
  <si>
    <t>16:38 A</t>
  </si>
  <si>
    <t>582/25</t>
  </si>
  <si>
    <t>Rottenegger-Straße 47</t>
  </si>
  <si>
    <t>582/29</t>
  </si>
  <si>
    <t>582/31</t>
  </si>
  <si>
    <t>Kapuzinerstraße</t>
  </si>
  <si>
    <t>582/45 Mo-Do</t>
  </si>
  <si>
    <t>582/47 Mo-Do</t>
  </si>
  <si>
    <t>582/2</t>
  </si>
  <si>
    <t>Kumpfmühle</t>
  </si>
  <si>
    <t>Paulusstraße</t>
  </si>
  <si>
    <t>582/8</t>
  </si>
  <si>
    <t>Hirnsberg</t>
  </si>
  <si>
    <t>Gymnasium</t>
  </si>
  <si>
    <t>16:39 A</t>
  </si>
  <si>
    <t>16:40 A</t>
  </si>
  <si>
    <t>16:49 A</t>
  </si>
  <si>
    <t>16:51 A</t>
  </si>
  <si>
    <t>16:53 A</t>
  </si>
  <si>
    <t>16:55 A</t>
  </si>
  <si>
    <t>584/8    
Mo-Do</t>
  </si>
  <si>
    <t>Oberwöhrer Str.</t>
  </si>
  <si>
    <t>Gießübel/Strassberg</t>
  </si>
  <si>
    <t>Schafhof</t>
  </si>
  <si>
    <t>GMS</t>
  </si>
  <si>
    <t>522/3</t>
  </si>
  <si>
    <t>Kumpfmüllerstraße</t>
  </si>
  <si>
    <t>Oberwöhrer Straße</t>
  </si>
  <si>
    <t>13:56 A</t>
  </si>
  <si>
    <t>15:49 A</t>
  </si>
  <si>
    <t>15:48 A</t>
  </si>
  <si>
    <t>15:52 A</t>
  </si>
  <si>
    <t>15:53 A</t>
  </si>
  <si>
    <t>15:58 A</t>
  </si>
  <si>
    <t>16:32 A</t>
  </si>
  <si>
    <t>16:11 A</t>
  </si>
  <si>
    <t>16:33 A</t>
  </si>
  <si>
    <t>580/26</t>
  </si>
  <si>
    <t>580/24</t>
  </si>
  <si>
    <t>16:17</t>
  </si>
  <si>
    <t>16:19</t>
  </si>
  <si>
    <t>16:20</t>
  </si>
  <si>
    <t>16:24</t>
  </si>
  <si>
    <t>16:31</t>
  </si>
  <si>
    <t>16:36</t>
  </si>
  <si>
    <t>16:37</t>
  </si>
  <si>
    <t>16:38</t>
  </si>
  <si>
    <t>16:39</t>
  </si>
  <si>
    <t>16:41</t>
  </si>
  <si>
    <t>520/29</t>
  </si>
  <si>
    <t>16:47</t>
  </si>
  <si>
    <t>Jahnstraße</t>
  </si>
  <si>
    <t>16:50</t>
  </si>
  <si>
    <t>16:52</t>
  </si>
  <si>
    <t>16:55</t>
  </si>
  <si>
    <t>16:57</t>
  </si>
  <si>
    <t>16:58</t>
  </si>
  <si>
    <t>13:44 A</t>
  </si>
  <si>
    <t>13:52 A</t>
  </si>
  <si>
    <t>14:02 A</t>
  </si>
  <si>
    <t>14:10 A</t>
  </si>
  <si>
    <t>14:17 A</t>
  </si>
  <si>
    <t>14:21 A</t>
  </si>
  <si>
    <t>17:13 A</t>
  </si>
  <si>
    <t>17:28 A</t>
  </si>
  <si>
    <t>17:32 A</t>
  </si>
  <si>
    <t>582/2 FX</t>
  </si>
  <si>
    <t>582/4 FX</t>
  </si>
  <si>
    <t>582/6 FX</t>
  </si>
  <si>
    <t>582/8 FX</t>
  </si>
  <si>
    <t>582/10 FX</t>
  </si>
  <si>
    <t>Pkw 27</t>
  </si>
  <si>
    <t>Wasenstadt</t>
  </si>
  <si>
    <t>13:22 A</t>
  </si>
  <si>
    <t>13:25 A</t>
  </si>
  <si>
    <t>582/12 FX</t>
  </si>
  <si>
    <t>15:50 A</t>
  </si>
  <si>
    <t>584/10 Mo-Do</t>
  </si>
  <si>
    <t>16:30 A</t>
  </si>
  <si>
    <t>583/4</t>
  </si>
  <si>
    <t>583/8 Mo-Do</t>
  </si>
  <si>
    <t>Rottenegger Straße 47</t>
  </si>
  <si>
    <t>Forstamtstraße</t>
  </si>
  <si>
    <t>583/1</t>
  </si>
  <si>
    <t>Dörfl</t>
  </si>
  <si>
    <t>B300</t>
  </si>
  <si>
    <t>584/4 FX</t>
  </si>
  <si>
    <t>13:43 A</t>
  </si>
  <si>
    <t>583/12 FX
Mo-Do</t>
  </si>
  <si>
    <t>583/6  
Mo-Do</t>
  </si>
  <si>
    <t>Haushausen</t>
  </si>
  <si>
    <t>Abzweig</t>
  </si>
  <si>
    <t>13:46 A</t>
  </si>
  <si>
    <t>16:57 A</t>
  </si>
  <si>
    <t>GMS Steig 1</t>
  </si>
  <si>
    <t>GMS Steig 5</t>
  </si>
  <si>
    <t>GMS Steig 2</t>
  </si>
  <si>
    <t>GMS Steig 3</t>
  </si>
  <si>
    <t>GMS Steig 4</t>
  </si>
  <si>
    <t xml:space="preserve">Realschule </t>
  </si>
  <si>
    <t>13:48 A</t>
  </si>
  <si>
    <t>Realschule Steig 6</t>
  </si>
  <si>
    <t>Realschule Steig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</si>
</sst>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\ \A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z val="3"/>
      <color rgb="FF000000"/>
      <name val="Arial"/>
      <family val="2"/>
    </font>
    <font>
      <b/>
      <sz val="2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3">
    <xf numFmtId="0" fontId="0" fillId="0" borderId="0" xfId="0"/>
    <xf numFmtId="0" fontId="0" fillId="2" borderId="1" xfId="0" applyFill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4" fillId="0" borderId="0" xfId="0" applyFont="1"/>
    <xf numFmtId="20" fontId="4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3" borderId="0" xfId="0" applyFill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0" fontId="5" fillId="0" borderId="0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1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20" fontId="0" fillId="0" borderId="1" xfId="0" applyNumberFormat="1" applyFon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16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20" fontId="5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20" fontId="3" fillId="3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Alignment="1"/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1" xfId="0" applyFont="1" applyBorder="1"/>
    <xf numFmtId="20" fontId="3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0" fontId="3" fillId="0" borderId="4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20" fontId="3" fillId="0" borderId="1" xfId="0" quotePrefix="1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20" fontId="0" fillId="0" borderId="1" xfId="0" applyNumberFormat="1" applyBorder="1"/>
    <xf numFmtId="20" fontId="0" fillId="3" borderId="1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20" fontId="0" fillId="0" borderId="0" xfId="0" applyNumberFormat="1" applyFont="1" applyFill="1" applyBorder="1" applyAlignment="1">
      <alignment horizontal="center" vertical="center"/>
    </xf>
    <xf numFmtId="2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20" fontId="4" fillId="0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20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0" fontId="0" fillId="3" borderId="1" xfId="0" applyNumberForma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0" fontId="4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 vertical="center" wrapText="1"/>
    </xf>
    <xf numFmtId="20" fontId="3" fillId="0" borderId="0" xfId="0" quotePrefix="1" applyNumberFormat="1" applyFont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20" fontId="3" fillId="0" borderId="1" xfId="0" applyNumberFormat="1" applyFont="1" applyFill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20" fontId="1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5" fontId="0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20" fontId="11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 applyAlignment="1"/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7" borderId="1" xfId="0" applyFill="1" applyBorder="1" applyAlignment="1">
      <alignment horizontal="center"/>
    </xf>
    <xf numFmtId="20" fontId="1" fillId="7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5" fontId="6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20" fontId="3" fillId="0" borderId="2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3" borderId="0" xfId="0" applyFill="1"/>
    <xf numFmtId="0" fontId="4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right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/>
    </xf>
    <xf numFmtId="0" fontId="3" fillId="6" borderId="4" xfId="0" applyFont="1" applyFill="1" applyBorder="1" applyAlignment="1">
      <alignment horizontal="left" vertical="center"/>
    </xf>
    <xf numFmtId="0" fontId="3" fillId="6" borderId="3" xfId="0" applyFont="1" applyFill="1" applyBorder="1" applyAlignment="1"/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/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/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6" borderId="1" xfId="0" applyFill="1" applyBorder="1" applyAlignment="1">
      <alignment horizontal="left"/>
    </xf>
    <xf numFmtId="0" fontId="3" fillId="6" borderId="4" xfId="0" applyFont="1" applyFill="1" applyBorder="1" applyAlignment="1">
      <alignment vertical="center"/>
    </xf>
    <xf numFmtId="0" fontId="3" fillId="6" borderId="3" xfId="0" applyFont="1" applyFill="1" applyBorder="1"/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wrapText="1"/>
    </xf>
    <xf numFmtId="0" fontId="0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6" borderId="2" xfId="0" applyFont="1" applyFill="1" applyBorder="1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20" fontId="4" fillId="6" borderId="3" xfId="0" applyNumberFormat="1" applyFont="1" applyFill="1" applyBorder="1" applyAlignment="1">
      <alignment horizontal="left"/>
    </xf>
    <xf numFmtId="20" fontId="4" fillId="6" borderId="1" xfId="0" applyNumberFormat="1" applyFont="1" applyFill="1" applyBorder="1" applyAlignment="1">
      <alignment horizontal="left"/>
    </xf>
    <xf numFmtId="20" fontId="4" fillId="6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20" fontId="0" fillId="0" borderId="1" xfId="0" quotePrefix="1" applyNumberFormat="1" applyBorder="1" applyAlignment="1">
      <alignment horizontal="center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/>
    </xf>
    <xf numFmtId="0" fontId="0" fillId="6" borderId="4" xfId="0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20" fontId="5" fillId="6" borderId="1" xfId="0" applyNumberFormat="1" applyFont="1" applyFill="1" applyBorder="1" applyAlignment="1">
      <alignment horizontal="left"/>
    </xf>
    <xf numFmtId="20" fontId="5" fillId="6" borderId="1" xfId="0" applyNumberFormat="1" applyFont="1" applyFill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0" fillId="0" borderId="0" xfId="0" applyFont="1" applyFill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6" borderId="4" xfId="0" applyFill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20" fontId="4" fillId="6" borderId="1" xfId="0" applyNumberFormat="1" applyFont="1" applyFill="1" applyBorder="1" applyAlignment="1"/>
    <xf numFmtId="0" fontId="0" fillId="0" borderId="1" xfId="0" quotePrefix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20" fontId="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6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20" fontId="4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20" fontId="0" fillId="0" borderId="0" xfId="0" applyNumberFormat="1"/>
    <xf numFmtId="20" fontId="0" fillId="0" borderId="0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/>
    <xf numFmtId="20" fontId="3" fillId="0" borderId="0" xfId="0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20" fontId="4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20" fontId="5" fillId="0" borderId="0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/>
    </xf>
    <xf numFmtId="0" fontId="5" fillId="0" borderId="22" xfId="0" applyFont="1" applyBorder="1" applyAlignment="1">
      <alignment horizontal="left" vertical="center" wrapText="1"/>
    </xf>
    <xf numFmtId="20" fontId="5" fillId="0" borderId="22" xfId="0" applyNumberFormat="1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0" fontId="4" fillId="0" borderId="1" xfId="0" applyNumberFormat="1" applyFont="1" applyFill="1" applyBorder="1" applyAlignment="1">
      <alignment horizontal="left"/>
    </xf>
    <xf numFmtId="2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/>
    <xf numFmtId="0" fontId="6" fillId="0" borderId="1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/>
    <xf numFmtId="20" fontId="4" fillId="0" borderId="1" xfId="0" applyNumberFormat="1" applyFont="1" applyBorder="1"/>
    <xf numFmtId="0" fontId="4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20" fontId="4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0" xfId="0" applyFill="1" applyAlignment="1">
      <alignment horizontal="center"/>
    </xf>
    <xf numFmtId="0" fontId="10" fillId="5" borderId="0" xfId="0" applyFont="1" applyFill="1" applyAlignment="1">
      <alignment horizontal="center" vertical="center" textRotation="90"/>
    </xf>
    <xf numFmtId="0" fontId="0" fillId="3" borderId="2" xfId="0" applyFill="1" applyBorder="1" applyAlignment="1">
      <alignment horizontal="right"/>
    </xf>
    <xf numFmtId="0" fontId="0" fillId="3" borderId="20" xfId="0" applyFill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0" fillId="8" borderId="0" xfId="0" applyFont="1" applyFill="1" applyAlignment="1">
      <alignment horizontal="center" vertical="center" textRotation="90"/>
    </xf>
    <xf numFmtId="0" fontId="0" fillId="0" borderId="8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12" fillId="5" borderId="0" xfId="0" applyFont="1" applyFill="1" applyAlignment="1">
      <alignment horizontal="center" vertical="center" textRotation="90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5" fillId="0" borderId="4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0" fillId="3" borderId="3" xfId="0" applyFill="1" applyBorder="1" applyAlignment="1">
      <alignment horizontal="right"/>
    </xf>
    <xf numFmtId="0" fontId="1" fillId="3" borderId="20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0" fillId="3" borderId="2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0" fillId="6" borderId="4" xfId="0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20" fontId="3" fillId="0" borderId="1" xfId="0" quotePrefix="1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20" fontId="3" fillId="0" borderId="0" xfId="0" quotePrefix="1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Standard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C1A13-8D6B-4249-B14E-FCAD32CBFEED}">
  <dimension ref="A1:J80"/>
  <sheetViews>
    <sheetView workbookViewId="0">
      <selection activeCell="I21" sqref="I21"/>
    </sheetView>
  </sheetViews>
  <sheetFormatPr baseColWidth="10" defaultRowHeight="15" x14ac:dyDescent="0.25"/>
  <cols>
    <col min="1" max="1" width="6.85546875" bestFit="1" customWidth="1"/>
    <col min="2" max="2" width="15.28515625" bestFit="1" customWidth="1"/>
    <col min="3" max="3" width="20" bestFit="1" customWidth="1"/>
    <col min="4" max="4" width="52.85546875" bestFit="1" customWidth="1"/>
    <col min="6" max="6" width="6.85546875" bestFit="1" customWidth="1"/>
    <col min="7" max="7" width="15.28515625" bestFit="1" customWidth="1"/>
    <col min="8" max="9" width="20.28515625" bestFit="1" customWidth="1"/>
  </cols>
  <sheetData>
    <row r="1" spans="1:10" ht="15.75" thickBot="1" x14ac:dyDescent="0.3">
      <c r="A1" s="308" t="s">
        <v>319</v>
      </c>
      <c r="B1" s="308"/>
      <c r="C1" s="308"/>
      <c r="D1" s="308"/>
      <c r="E1" s="80"/>
    </row>
    <row r="2" spans="1:10" x14ac:dyDescent="0.25">
      <c r="A2" s="305" t="s">
        <v>324</v>
      </c>
      <c r="B2" s="306"/>
      <c r="C2" s="306"/>
      <c r="D2" s="307"/>
      <c r="G2" s="305" t="s">
        <v>333</v>
      </c>
      <c r="H2" s="306"/>
      <c r="I2" s="306"/>
      <c r="J2" s="307"/>
    </row>
    <row r="3" spans="1:10" x14ac:dyDescent="0.25">
      <c r="A3" s="81" t="s">
        <v>320</v>
      </c>
      <c r="B3" s="79" t="s">
        <v>0</v>
      </c>
      <c r="C3" s="79" t="s">
        <v>321</v>
      </c>
      <c r="D3" s="82"/>
      <c r="G3" s="81" t="s">
        <v>320</v>
      </c>
      <c r="H3" s="79" t="s">
        <v>0</v>
      </c>
      <c r="I3" s="79" t="s">
        <v>321</v>
      </c>
      <c r="J3" s="82"/>
    </row>
    <row r="4" spans="1:10" x14ac:dyDescent="0.25">
      <c r="A4" s="83">
        <v>52</v>
      </c>
      <c r="B4" s="79" t="s">
        <v>19</v>
      </c>
      <c r="C4" s="79"/>
      <c r="D4" s="84"/>
      <c r="G4" s="83">
        <f>SUM(A4+A40+A62+A22)</f>
        <v>268</v>
      </c>
      <c r="H4" s="79" t="s">
        <v>19</v>
      </c>
      <c r="I4" s="79"/>
      <c r="J4" s="84"/>
    </row>
    <row r="5" spans="1:10" x14ac:dyDescent="0.25">
      <c r="A5" s="83">
        <v>9</v>
      </c>
      <c r="B5" s="79" t="s">
        <v>19</v>
      </c>
      <c r="C5" s="79" t="s">
        <v>134</v>
      </c>
      <c r="D5" s="82"/>
      <c r="G5" s="83">
        <f>SUM(A23+A41+A63)</f>
        <v>8</v>
      </c>
      <c r="H5" s="79" t="s">
        <v>19</v>
      </c>
      <c r="I5" s="79" t="s">
        <v>327</v>
      </c>
      <c r="J5" s="84"/>
    </row>
    <row r="6" spans="1:10" x14ac:dyDescent="0.25">
      <c r="A6" s="83">
        <v>2</v>
      </c>
      <c r="B6" s="79" t="s">
        <v>19</v>
      </c>
      <c r="C6" s="79" t="s">
        <v>325</v>
      </c>
      <c r="D6" s="82"/>
      <c r="G6" s="83">
        <f>SUM(A42+A64)</f>
        <v>2</v>
      </c>
      <c r="H6" s="79" t="s">
        <v>19</v>
      </c>
      <c r="I6" s="79" t="s">
        <v>101</v>
      </c>
      <c r="J6" s="84"/>
    </row>
    <row r="7" spans="1:10" x14ac:dyDescent="0.25">
      <c r="A7" s="83">
        <v>13</v>
      </c>
      <c r="B7" s="79" t="s">
        <v>19</v>
      </c>
      <c r="C7" s="79" t="s">
        <v>322</v>
      </c>
      <c r="D7" s="82"/>
      <c r="G7" s="83">
        <f>SUM(A5+A24+A43+A65)</f>
        <v>22</v>
      </c>
      <c r="H7" s="79" t="s">
        <v>19</v>
      </c>
      <c r="I7" s="79" t="s">
        <v>134</v>
      </c>
      <c r="J7" s="82"/>
    </row>
    <row r="8" spans="1:10" x14ac:dyDescent="0.25">
      <c r="A8" s="83">
        <v>3</v>
      </c>
      <c r="B8" s="79" t="s">
        <v>19</v>
      </c>
      <c r="C8" s="79" t="s">
        <v>26</v>
      </c>
      <c r="D8" s="84"/>
      <c r="G8" s="83">
        <f>SUM(A6+A25+A44+A66)</f>
        <v>7</v>
      </c>
      <c r="H8" s="79" t="s">
        <v>19</v>
      </c>
      <c r="I8" s="79" t="s">
        <v>325</v>
      </c>
      <c r="J8" s="82"/>
    </row>
    <row r="9" spans="1:10" x14ac:dyDescent="0.25">
      <c r="A9" s="83">
        <v>1</v>
      </c>
      <c r="B9" s="79" t="s">
        <v>19</v>
      </c>
      <c r="C9" s="79" t="s">
        <v>258</v>
      </c>
      <c r="D9" s="84"/>
      <c r="G9" s="83">
        <f>SUM(A7+A45+A67)</f>
        <v>49</v>
      </c>
      <c r="H9" s="79" t="s">
        <v>19</v>
      </c>
      <c r="I9" s="79" t="s">
        <v>322</v>
      </c>
      <c r="J9" s="82"/>
    </row>
    <row r="10" spans="1:10" x14ac:dyDescent="0.25">
      <c r="A10" s="83">
        <v>2</v>
      </c>
      <c r="B10" s="79" t="s">
        <v>19</v>
      </c>
      <c r="C10" s="79" t="s">
        <v>139</v>
      </c>
      <c r="D10" s="84"/>
      <c r="G10" s="83">
        <f>SUM(A26)</f>
        <v>1</v>
      </c>
      <c r="H10" s="79" t="s">
        <v>19</v>
      </c>
      <c r="I10" s="79" t="s">
        <v>328</v>
      </c>
      <c r="J10" s="82"/>
    </row>
    <row r="11" spans="1:10" x14ac:dyDescent="0.25">
      <c r="A11" s="83">
        <v>1</v>
      </c>
      <c r="B11" s="79" t="s">
        <v>19</v>
      </c>
      <c r="C11" s="79" t="s">
        <v>156</v>
      </c>
      <c r="D11" s="84"/>
      <c r="G11" s="83">
        <f>SUM(A8+A27+A48+A69)</f>
        <v>13</v>
      </c>
      <c r="H11" s="79" t="s">
        <v>19</v>
      </c>
      <c r="I11" s="79" t="s">
        <v>26</v>
      </c>
      <c r="J11" s="84"/>
    </row>
    <row r="12" spans="1:10" x14ac:dyDescent="0.25">
      <c r="A12" s="83">
        <v>4</v>
      </c>
      <c r="B12" s="79" t="s">
        <v>19</v>
      </c>
      <c r="C12" s="79" t="s">
        <v>136</v>
      </c>
      <c r="D12" s="84"/>
      <c r="G12" s="83">
        <f>SUM(A9+A46)</f>
        <v>2</v>
      </c>
      <c r="H12" s="79" t="s">
        <v>19</v>
      </c>
      <c r="I12" s="79" t="s">
        <v>258</v>
      </c>
      <c r="J12" s="84"/>
    </row>
    <row r="13" spans="1:10" x14ac:dyDescent="0.25">
      <c r="A13" s="83">
        <v>26</v>
      </c>
      <c r="B13" s="79" t="s">
        <v>19</v>
      </c>
      <c r="C13" s="79" t="s">
        <v>15</v>
      </c>
      <c r="D13" s="84"/>
      <c r="G13" s="83">
        <f>SUM(A28+A49+A70)</f>
        <v>3</v>
      </c>
      <c r="H13" s="79" t="s">
        <v>19</v>
      </c>
      <c r="I13" s="79" t="s">
        <v>102</v>
      </c>
      <c r="J13" s="84"/>
    </row>
    <row r="14" spans="1:10" x14ac:dyDescent="0.25">
      <c r="A14" s="83">
        <v>1</v>
      </c>
      <c r="B14" s="79" t="s">
        <v>323</v>
      </c>
      <c r="C14" s="79"/>
      <c r="D14" s="84"/>
      <c r="G14" s="83">
        <f>SUM(A10+A29+A50+A71)</f>
        <v>12</v>
      </c>
      <c r="H14" s="79" t="s">
        <v>19</v>
      </c>
      <c r="I14" s="79" t="s">
        <v>139</v>
      </c>
      <c r="J14" s="84"/>
    </row>
    <row r="15" spans="1:10" x14ac:dyDescent="0.25">
      <c r="A15" s="83">
        <v>1</v>
      </c>
      <c r="B15" s="79" t="s">
        <v>114</v>
      </c>
      <c r="C15" s="79" t="s">
        <v>115</v>
      </c>
      <c r="D15" s="84"/>
      <c r="G15" s="83">
        <f>SUM(A51)</f>
        <v>1</v>
      </c>
      <c r="H15" s="79" t="s">
        <v>19</v>
      </c>
      <c r="I15" s="79" t="s">
        <v>329</v>
      </c>
      <c r="J15" s="84"/>
    </row>
    <row r="16" spans="1:10" x14ac:dyDescent="0.25">
      <c r="A16" s="85"/>
      <c r="B16" s="86"/>
      <c r="C16" s="86"/>
      <c r="D16" s="87"/>
      <c r="G16" s="83">
        <f>SUM(A11+A30+A52+A73)</f>
        <v>7</v>
      </c>
      <c r="H16" s="79" t="s">
        <v>19</v>
      </c>
      <c r="I16" s="79" t="s">
        <v>156</v>
      </c>
      <c r="J16" s="84"/>
    </row>
    <row r="17" spans="1:10" ht="15.75" thickBot="1" x14ac:dyDescent="0.3">
      <c r="A17" s="88">
        <f>SUM(A4:A15)</f>
        <v>115</v>
      </c>
      <c r="B17" s="89"/>
      <c r="C17" s="89"/>
      <c r="D17" s="90"/>
      <c r="G17" s="83">
        <f>SUM(A31+A53)</f>
        <v>4</v>
      </c>
      <c r="H17" s="79" t="s">
        <v>19</v>
      </c>
      <c r="I17" s="79" t="s">
        <v>137</v>
      </c>
      <c r="J17" s="84"/>
    </row>
    <row r="18" spans="1:10" x14ac:dyDescent="0.25">
      <c r="G18" s="83">
        <f>SUM(A12+A32+A54+A74)</f>
        <v>18</v>
      </c>
      <c r="H18" s="79" t="s">
        <v>19</v>
      </c>
      <c r="I18" s="79" t="s">
        <v>136</v>
      </c>
      <c r="J18" s="84"/>
    </row>
    <row r="19" spans="1:10" ht="15.75" thickBot="1" x14ac:dyDescent="0.3">
      <c r="G19" s="83">
        <f>SUM(A13+A33+A55+A75)</f>
        <v>75</v>
      </c>
      <c r="H19" s="79" t="s">
        <v>19</v>
      </c>
      <c r="I19" s="79" t="s">
        <v>15</v>
      </c>
      <c r="J19" s="84"/>
    </row>
    <row r="20" spans="1:10" x14ac:dyDescent="0.25">
      <c r="A20" s="305" t="s">
        <v>326</v>
      </c>
      <c r="B20" s="306"/>
      <c r="C20" s="306"/>
      <c r="D20" s="307"/>
      <c r="G20" s="83">
        <f>SUM(A72)</f>
        <v>1</v>
      </c>
      <c r="H20" s="79" t="s">
        <v>19</v>
      </c>
      <c r="I20" s="79" t="s">
        <v>190</v>
      </c>
      <c r="J20" s="84"/>
    </row>
    <row r="21" spans="1:10" x14ac:dyDescent="0.25">
      <c r="A21" s="81" t="s">
        <v>320</v>
      </c>
      <c r="B21" s="79" t="s">
        <v>0</v>
      </c>
      <c r="C21" s="79" t="s">
        <v>321</v>
      </c>
      <c r="D21" s="82"/>
      <c r="G21" s="83">
        <f>SUM(A14)</f>
        <v>1</v>
      </c>
      <c r="H21" s="79" t="s">
        <v>323</v>
      </c>
      <c r="I21" s="79"/>
      <c r="J21" s="84"/>
    </row>
    <row r="22" spans="1:10" x14ac:dyDescent="0.25">
      <c r="A22" s="83">
        <v>94</v>
      </c>
      <c r="B22" s="79" t="s">
        <v>19</v>
      </c>
      <c r="C22" s="79"/>
      <c r="D22" s="84"/>
      <c r="G22" s="83">
        <f>SUM(A15)</f>
        <v>1</v>
      </c>
      <c r="H22" s="79" t="s">
        <v>114</v>
      </c>
      <c r="I22" s="79" t="s">
        <v>115</v>
      </c>
      <c r="J22" s="84"/>
    </row>
    <row r="23" spans="1:10" x14ac:dyDescent="0.25">
      <c r="A23" s="83">
        <v>2</v>
      </c>
      <c r="B23" s="79" t="s">
        <v>19</v>
      </c>
      <c r="C23" s="79" t="s">
        <v>327</v>
      </c>
      <c r="D23" s="84"/>
      <c r="G23" s="83">
        <f>SUM(A68)</f>
        <v>1</v>
      </c>
      <c r="H23" s="79" t="s">
        <v>40</v>
      </c>
      <c r="I23" s="79"/>
      <c r="J23" s="84"/>
    </row>
    <row r="24" spans="1:10" x14ac:dyDescent="0.25">
      <c r="A24" s="83">
        <v>2</v>
      </c>
      <c r="B24" s="79" t="s">
        <v>19</v>
      </c>
      <c r="C24" s="79" t="s">
        <v>134</v>
      </c>
      <c r="D24" s="82"/>
      <c r="G24" s="83">
        <f>SUM(A47)</f>
        <v>1</v>
      </c>
      <c r="H24" s="79" t="s">
        <v>330</v>
      </c>
      <c r="I24" s="79"/>
      <c r="J24" s="84"/>
    </row>
    <row r="25" spans="1:10" x14ac:dyDescent="0.25">
      <c r="A25" s="83">
        <v>1</v>
      </c>
      <c r="B25" s="79" t="s">
        <v>19</v>
      </c>
      <c r="C25" s="79" t="s">
        <v>325</v>
      </c>
      <c r="D25" s="82"/>
      <c r="G25" s="85"/>
      <c r="H25" s="86"/>
      <c r="I25" s="86"/>
      <c r="J25" s="87"/>
    </row>
    <row r="26" spans="1:10" ht="15.75" thickBot="1" x14ac:dyDescent="0.3">
      <c r="A26" s="83">
        <v>1</v>
      </c>
      <c r="B26" s="79" t="s">
        <v>19</v>
      </c>
      <c r="C26" s="79" t="s">
        <v>328</v>
      </c>
      <c r="D26" s="82"/>
      <c r="G26" s="88">
        <f>SUM(G4:G24)</f>
        <v>497</v>
      </c>
      <c r="H26" s="89"/>
      <c r="I26" s="89"/>
      <c r="J26" s="90"/>
    </row>
    <row r="27" spans="1:10" x14ac:dyDescent="0.25">
      <c r="A27" s="83">
        <v>3</v>
      </c>
      <c r="B27" s="79" t="s">
        <v>19</v>
      </c>
      <c r="C27" s="79" t="s">
        <v>26</v>
      </c>
      <c r="D27" s="84"/>
    </row>
    <row r="28" spans="1:10" x14ac:dyDescent="0.25">
      <c r="A28" s="83">
        <v>1</v>
      </c>
      <c r="B28" s="79" t="s">
        <v>19</v>
      </c>
      <c r="C28" s="79" t="s">
        <v>102</v>
      </c>
      <c r="D28" s="84"/>
    </row>
    <row r="29" spans="1:10" x14ac:dyDescent="0.25">
      <c r="A29" s="83">
        <v>2</v>
      </c>
      <c r="B29" s="79" t="s">
        <v>19</v>
      </c>
      <c r="C29" s="79" t="s">
        <v>139</v>
      </c>
      <c r="D29" s="84"/>
    </row>
    <row r="30" spans="1:10" x14ac:dyDescent="0.25">
      <c r="A30" s="83">
        <v>1</v>
      </c>
      <c r="B30" s="79" t="s">
        <v>19</v>
      </c>
      <c r="C30" s="79" t="s">
        <v>156</v>
      </c>
      <c r="D30" s="84"/>
    </row>
    <row r="31" spans="1:10" x14ac:dyDescent="0.25">
      <c r="A31" s="83">
        <v>1</v>
      </c>
      <c r="B31" s="79" t="s">
        <v>19</v>
      </c>
      <c r="C31" s="79" t="s">
        <v>137</v>
      </c>
      <c r="D31" s="84"/>
    </row>
    <row r="32" spans="1:10" x14ac:dyDescent="0.25">
      <c r="A32" s="83">
        <v>4</v>
      </c>
      <c r="B32" s="79" t="s">
        <v>19</v>
      </c>
      <c r="C32" s="79" t="s">
        <v>136</v>
      </c>
      <c r="D32" s="84"/>
    </row>
    <row r="33" spans="1:4" x14ac:dyDescent="0.25">
      <c r="A33" s="83">
        <v>8</v>
      </c>
      <c r="B33" s="79" t="s">
        <v>19</v>
      </c>
      <c r="C33" s="79" t="s">
        <v>15</v>
      </c>
      <c r="D33" s="84"/>
    </row>
    <row r="34" spans="1:4" x14ac:dyDescent="0.25">
      <c r="A34" s="85"/>
      <c r="B34" s="86"/>
      <c r="C34" s="86"/>
      <c r="D34" s="87"/>
    </row>
    <row r="35" spans="1:4" ht="15.75" thickBot="1" x14ac:dyDescent="0.3">
      <c r="A35" s="88">
        <f>SUM(A22:A33)</f>
        <v>120</v>
      </c>
      <c r="B35" s="89"/>
      <c r="C35" s="89"/>
      <c r="D35" s="90"/>
    </row>
    <row r="37" spans="1:4" ht="15.75" thickBot="1" x14ac:dyDescent="0.3"/>
    <row r="38" spans="1:4" x14ac:dyDescent="0.25">
      <c r="A38" s="305" t="s">
        <v>331</v>
      </c>
      <c r="B38" s="306"/>
      <c r="C38" s="306"/>
      <c r="D38" s="307"/>
    </row>
    <row r="39" spans="1:4" x14ac:dyDescent="0.25">
      <c r="A39" s="81" t="s">
        <v>320</v>
      </c>
      <c r="B39" s="79" t="s">
        <v>0</v>
      </c>
      <c r="C39" s="79" t="s">
        <v>321</v>
      </c>
      <c r="D39" s="82"/>
    </row>
    <row r="40" spans="1:4" x14ac:dyDescent="0.25">
      <c r="A40" s="83">
        <v>61</v>
      </c>
      <c r="B40" s="79" t="s">
        <v>19</v>
      </c>
      <c r="C40" s="79"/>
      <c r="D40" s="84"/>
    </row>
    <row r="41" spans="1:4" x14ac:dyDescent="0.25">
      <c r="A41" s="83">
        <v>5</v>
      </c>
      <c r="B41" s="79" t="s">
        <v>19</v>
      </c>
      <c r="C41" s="79" t="s">
        <v>327</v>
      </c>
      <c r="D41" s="84"/>
    </row>
    <row r="42" spans="1:4" x14ac:dyDescent="0.25">
      <c r="A42" s="83">
        <v>1</v>
      </c>
      <c r="B42" s="79" t="s">
        <v>19</v>
      </c>
      <c r="C42" s="79" t="s">
        <v>101</v>
      </c>
      <c r="D42" s="84"/>
    </row>
    <row r="43" spans="1:4" x14ac:dyDescent="0.25">
      <c r="A43" s="83">
        <v>6</v>
      </c>
      <c r="B43" s="79" t="s">
        <v>19</v>
      </c>
      <c r="C43" s="79" t="s">
        <v>134</v>
      </c>
      <c r="D43" s="82"/>
    </row>
    <row r="44" spans="1:4" x14ac:dyDescent="0.25">
      <c r="A44" s="83">
        <v>2</v>
      </c>
      <c r="B44" s="79" t="s">
        <v>19</v>
      </c>
      <c r="C44" s="79" t="s">
        <v>325</v>
      </c>
      <c r="D44" s="82"/>
    </row>
    <row r="45" spans="1:4" x14ac:dyDescent="0.25">
      <c r="A45" s="83">
        <v>18</v>
      </c>
      <c r="B45" s="79" t="s">
        <v>19</v>
      </c>
      <c r="C45" s="79" t="s">
        <v>322</v>
      </c>
      <c r="D45" s="82"/>
    </row>
    <row r="46" spans="1:4" x14ac:dyDescent="0.25">
      <c r="A46" s="83">
        <v>1</v>
      </c>
      <c r="B46" s="79" t="s">
        <v>19</v>
      </c>
      <c r="C46" s="79" t="s">
        <v>258</v>
      </c>
      <c r="D46" s="82"/>
    </row>
    <row r="47" spans="1:4" x14ac:dyDescent="0.25">
      <c r="A47" s="83">
        <v>1</v>
      </c>
      <c r="B47" s="79" t="s">
        <v>330</v>
      </c>
      <c r="C47" s="79"/>
      <c r="D47" s="82"/>
    </row>
    <row r="48" spans="1:4" x14ac:dyDescent="0.25">
      <c r="A48" s="83">
        <v>4</v>
      </c>
      <c r="B48" s="79" t="s">
        <v>19</v>
      </c>
      <c r="C48" s="79" t="s">
        <v>26</v>
      </c>
      <c r="D48" s="84"/>
    </row>
    <row r="49" spans="1:4" x14ac:dyDescent="0.25">
      <c r="A49" s="83">
        <v>1</v>
      </c>
      <c r="B49" s="79" t="s">
        <v>19</v>
      </c>
      <c r="C49" s="79" t="s">
        <v>102</v>
      </c>
      <c r="D49" s="84"/>
    </row>
    <row r="50" spans="1:4" x14ac:dyDescent="0.25">
      <c r="A50" s="83">
        <v>3</v>
      </c>
      <c r="B50" s="79" t="s">
        <v>19</v>
      </c>
      <c r="C50" s="79" t="s">
        <v>139</v>
      </c>
      <c r="D50" s="84"/>
    </row>
    <row r="51" spans="1:4" x14ac:dyDescent="0.25">
      <c r="A51" s="83">
        <v>1</v>
      </c>
      <c r="B51" s="79" t="s">
        <v>19</v>
      </c>
      <c r="C51" s="79" t="s">
        <v>329</v>
      </c>
      <c r="D51" s="84"/>
    </row>
    <row r="52" spans="1:4" x14ac:dyDescent="0.25">
      <c r="A52" s="83">
        <v>1</v>
      </c>
      <c r="B52" s="79" t="s">
        <v>19</v>
      </c>
      <c r="C52" s="79" t="s">
        <v>156</v>
      </c>
      <c r="D52" s="84"/>
    </row>
    <row r="53" spans="1:4" x14ac:dyDescent="0.25">
      <c r="A53" s="83">
        <v>3</v>
      </c>
      <c r="B53" s="79" t="s">
        <v>19</v>
      </c>
      <c r="C53" s="79" t="s">
        <v>137</v>
      </c>
      <c r="D53" s="84"/>
    </row>
    <row r="54" spans="1:4" x14ac:dyDescent="0.25">
      <c r="A54" s="83">
        <v>2</v>
      </c>
      <c r="B54" s="79" t="s">
        <v>19</v>
      </c>
      <c r="C54" s="79" t="s">
        <v>136</v>
      </c>
      <c r="D54" s="84"/>
    </row>
    <row r="55" spans="1:4" x14ac:dyDescent="0.25">
      <c r="A55" s="83">
        <v>17</v>
      </c>
      <c r="B55" s="79" t="s">
        <v>19</v>
      </c>
      <c r="C55" s="79" t="s">
        <v>15</v>
      </c>
      <c r="D55" s="84"/>
    </row>
    <row r="56" spans="1:4" x14ac:dyDescent="0.25">
      <c r="A56" s="85"/>
      <c r="B56" s="86"/>
      <c r="C56" s="86"/>
      <c r="D56" s="87"/>
    </row>
    <row r="57" spans="1:4" ht="15.75" thickBot="1" x14ac:dyDescent="0.3">
      <c r="A57" s="88">
        <f>SUM(A40:A55)</f>
        <v>127</v>
      </c>
      <c r="B57" s="89"/>
      <c r="C57" s="89"/>
      <c r="D57" s="90"/>
    </row>
    <row r="58" spans="1:4" x14ac:dyDescent="0.25">
      <c r="A58" s="86"/>
      <c r="B58" s="86"/>
      <c r="C58" s="86"/>
      <c r="D58" s="86"/>
    </row>
    <row r="59" spans="1:4" ht="15.75" thickBot="1" x14ac:dyDescent="0.3"/>
    <row r="60" spans="1:4" x14ac:dyDescent="0.25">
      <c r="A60" s="305" t="s">
        <v>332</v>
      </c>
      <c r="B60" s="306"/>
      <c r="C60" s="306"/>
      <c r="D60" s="307"/>
    </row>
    <row r="61" spans="1:4" x14ac:dyDescent="0.25">
      <c r="A61" s="81" t="s">
        <v>320</v>
      </c>
      <c r="B61" s="79" t="s">
        <v>0</v>
      </c>
      <c r="C61" s="79" t="s">
        <v>321</v>
      </c>
      <c r="D61" s="82"/>
    </row>
    <row r="62" spans="1:4" x14ac:dyDescent="0.25">
      <c r="A62" s="83">
        <v>61</v>
      </c>
      <c r="B62" s="79" t="s">
        <v>19</v>
      </c>
      <c r="C62" s="79"/>
      <c r="D62" s="84"/>
    </row>
    <row r="63" spans="1:4" x14ac:dyDescent="0.25">
      <c r="A63" s="83">
        <v>1</v>
      </c>
      <c r="B63" s="79" t="s">
        <v>19</v>
      </c>
      <c r="C63" s="79" t="s">
        <v>327</v>
      </c>
      <c r="D63" s="84"/>
    </row>
    <row r="64" spans="1:4" x14ac:dyDescent="0.25">
      <c r="A64" s="83">
        <v>1</v>
      </c>
      <c r="B64" s="79" t="s">
        <v>19</v>
      </c>
      <c r="C64" s="79" t="s">
        <v>101</v>
      </c>
      <c r="D64" s="84"/>
    </row>
    <row r="65" spans="1:4" x14ac:dyDescent="0.25">
      <c r="A65" s="83">
        <v>5</v>
      </c>
      <c r="B65" s="79" t="s">
        <v>19</v>
      </c>
      <c r="C65" s="79" t="s">
        <v>134</v>
      </c>
      <c r="D65" s="82"/>
    </row>
    <row r="66" spans="1:4" x14ac:dyDescent="0.25">
      <c r="A66" s="83">
        <v>2</v>
      </c>
      <c r="B66" s="79" t="s">
        <v>19</v>
      </c>
      <c r="C66" s="79" t="s">
        <v>325</v>
      </c>
      <c r="D66" s="82"/>
    </row>
    <row r="67" spans="1:4" x14ac:dyDescent="0.25">
      <c r="A67" s="83">
        <v>18</v>
      </c>
      <c r="B67" s="79" t="s">
        <v>19</v>
      </c>
      <c r="C67" s="79" t="s">
        <v>322</v>
      </c>
      <c r="D67" s="82"/>
    </row>
    <row r="68" spans="1:4" x14ac:dyDescent="0.25">
      <c r="A68" s="83">
        <v>1</v>
      </c>
      <c r="B68" s="79" t="s">
        <v>40</v>
      </c>
      <c r="C68" s="79"/>
      <c r="D68" s="82"/>
    </row>
    <row r="69" spans="1:4" x14ac:dyDescent="0.25">
      <c r="A69" s="83">
        <v>3</v>
      </c>
      <c r="B69" s="79" t="s">
        <v>19</v>
      </c>
      <c r="C69" s="79" t="s">
        <v>26</v>
      </c>
      <c r="D69" s="84"/>
    </row>
    <row r="70" spans="1:4" x14ac:dyDescent="0.25">
      <c r="A70" s="83">
        <v>1</v>
      </c>
      <c r="B70" s="79" t="s">
        <v>19</v>
      </c>
      <c r="C70" s="79" t="s">
        <v>102</v>
      </c>
      <c r="D70" s="84"/>
    </row>
    <row r="71" spans="1:4" x14ac:dyDescent="0.25">
      <c r="A71" s="83">
        <v>5</v>
      </c>
      <c r="B71" s="79" t="s">
        <v>19</v>
      </c>
      <c r="C71" s="79" t="s">
        <v>139</v>
      </c>
      <c r="D71" s="84"/>
    </row>
    <row r="72" spans="1:4" x14ac:dyDescent="0.25">
      <c r="A72" s="83">
        <v>1</v>
      </c>
      <c r="B72" s="79" t="s">
        <v>19</v>
      </c>
      <c r="C72" s="79" t="s">
        <v>190</v>
      </c>
      <c r="D72" s="84"/>
    </row>
    <row r="73" spans="1:4" x14ac:dyDescent="0.25">
      <c r="A73" s="83">
        <v>4</v>
      </c>
      <c r="B73" s="79" t="s">
        <v>19</v>
      </c>
      <c r="C73" s="79" t="s">
        <v>156</v>
      </c>
      <c r="D73" s="84"/>
    </row>
    <row r="74" spans="1:4" x14ac:dyDescent="0.25">
      <c r="A74" s="83">
        <v>8</v>
      </c>
      <c r="B74" s="79" t="s">
        <v>19</v>
      </c>
      <c r="C74" s="79" t="s">
        <v>136</v>
      </c>
      <c r="D74" s="84"/>
    </row>
    <row r="75" spans="1:4" x14ac:dyDescent="0.25">
      <c r="A75" s="83">
        <v>24</v>
      </c>
      <c r="B75" s="79" t="s">
        <v>19</v>
      </c>
      <c r="C75" s="79" t="s">
        <v>15</v>
      </c>
      <c r="D75" s="84"/>
    </row>
    <row r="76" spans="1:4" x14ac:dyDescent="0.25">
      <c r="A76" s="85"/>
      <c r="B76" s="86"/>
      <c r="C76" s="86"/>
      <c r="D76" s="87"/>
    </row>
    <row r="77" spans="1:4" ht="15.75" thickBot="1" x14ac:dyDescent="0.3">
      <c r="A77" s="88">
        <f>SUM(A62:A75)</f>
        <v>135</v>
      </c>
      <c r="B77" s="89"/>
      <c r="C77" s="89"/>
      <c r="D77" s="90"/>
    </row>
    <row r="80" spans="1:4" x14ac:dyDescent="0.25">
      <c r="A80">
        <f>SUM(A77+A57+A35+A17)</f>
        <v>497</v>
      </c>
    </row>
  </sheetData>
  <mergeCells count="6">
    <mergeCell ref="A60:D60"/>
    <mergeCell ref="G2:J2"/>
    <mergeCell ref="A2:D2"/>
    <mergeCell ref="A1:D1"/>
    <mergeCell ref="A20:D20"/>
    <mergeCell ref="A38:D3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68F1-C2C7-45FE-BC68-AECC43454B53}">
  <dimension ref="A1"/>
  <sheetViews>
    <sheetView workbookViewId="0">
      <selection activeCell="D30" sqref="D30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68"/>
  <sheetViews>
    <sheetView tabSelected="1" zoomScale="90" zoomScaleNormal="90" workbookViewId="0">
      <selection activeCell="AD33" sqref="AD33"/>
    </sheetView>
  </sheetViews>
  <sheetFormatPr baseColWidth="10" defaultRowHeight="15" x14ac:dyDescent="0.25"/>
  <cols>
    <col min="1" max="1" width="6.7109375" style="16" bestFit="1" customWidth="1"/>
    <col min="2" max="3" width="21.28515625" style="16" bestFit="1" customWidth="1"/>
    <col min="4" max="4" width="6" style="24" bestFit="1" customWidth="1"/>
    <col min="5" max="5" width="6.7109375" style="18" bestFit="1" customWidth="1"/>
    <col min="6" max="6" width="17.85546875" style="18" customWidth="1"/>
    <col min="7" max="7" width="19.85546875" style="17" bestFit="1" customWidth="1"/>
    <col min="8" max="8" width="6.28515625" bestFit="1" customWidth="1"/>
    <col min="9" max="9" width="9.140625" style="4" customWidth="1"/>
    <col min="10" max="10" width="19.5703125" style="131" bestFit="1" customWidth="1"/>
    <col min="11" max="11" width="41" style="9" bestFit="1" customWidth="1"/>
    <col min="12" max="12" width="7" style="9" bestFit="1" customWidth="1"/>
    <col min="13" max="13" width="6.7109375" bestFit="1" customWidth="1"/>
    <col min="14" max="14" width="19.28515625" style="4" bestFit="1" customWidth="1"/>
    <col min="15" max="15" width="19.5703125" style="4" bestFit="1" customWidth="1"/>
    <col min="16" max="16" width="7.85546875" style="9" bestFit="1" customWidth="1"/>
    <col min="17" max="17" width="6.7109375" bestFit="1" customWidth="1"/>
    <col min="18" max="18" width="14.28515625" style="4" bestFit="1" customWidth="1"/>
    <col min="19" max="19" width="19.7109375" style="4" bestFit="1" customWidth="1"/>
    <col min="20" max="20" width="7.7109375" style="9" bestFit="1" customWidth="1"/>
    <col min="21" max="21" width="6.7109375" style="9" bestFit="1" customWidth="1"/>
    <col min="22" max="22" width="20" style="32" bestFit="1" customWidth="1"/>
    <col min="23" max="23" width="18.42578125" style="32" bestFit="1" customWidth="1"/>
    <col min="24" max="24" width="7.7109375" style="9" bestFit="1" customWidth="1"/>
    <col min="25" max="25" width="6.7109375" style="32" bestFit="1" customWidth="1"/>
    <col min="26" max="26" width="17.85546875" style="10" bestFit="1" customWidth="1"/>
    <col min="27" max="27" width="19.28515625" style="4" bestFit="1" customWidth="1"/>
    <col min="28" max="28" width="7.7109375" style="9" bestFit="1" customWidth="1"/>
    <col min="29" max="29" width="6.7109375" bestFit="1" customWidth="1"/>
    <col min="30" max="30" width="15.85546875" style="10" bestFit="1" customWidth="1"/>
    <col min="31" max="31" width="27.28515625" style="4" bestFit="1" customWidth="1"/>
    <col min="32" max="32" width="8.85546875" bestFit="1" customWidth="1"/>
    <col min="33" max="33" width="6.85546875" bestFit="1" customWidth="1"/>
    <col min="34" max="34" width="20" bestFit="1" customWidth="1"/>
    <col min="35" max="35" width="41" style="4" bestFit="1" customWidth="1"/>
    <col min="36" max="36" width="7.42578125" style="4" bestFit="1" customWidth="1"/>
    <col min="37" max="37" width="6.85546875" style="9" bestFit="1" customWidth="1"/>
    <col min="38" max="38" width="15.85546875" bestFit="1" customWidth="1"/>
    <col min="39" max="39" width="23.42578125" style="4" bestFit="1" customWidth="1"/>
    <col min="40" max="40" width="7.42578125" style="4" bestFit="1" customWidth="1"/>
    <col min="41" max="41" width="6.85546875" style="9" bestFit="1" customWidth="1"/>
    <col min="42" max="42" width="15.5703125" bestFit="1" customWidth="1"/>
    <col min="43" max="43" width="25.140625" bestFit="1" customWidth="1"/>
    <col min="44" max="44" width="8.85546875" bestFit="1" customWidth="1"/>
    <col min="45" max="45" width="12.5703125" bestFit="1" customWidth="1"/>
    <col min="46" max="46" width="13.7109375" bestFit="1" customWidth="1"/>
    <col min="47" max="47" width="19.28515625" bestFit="1" customWidth="1"/>
    <col min="48" max="48" width="8.85546875" bestFit="1" customWidth="1"/>
    <col min="49" max="49" width="6.85546875" bestFit="1" customWidth="1"/>
    <col min="50" max="50" width="11.140625" style="10" bestFit="1" customWidth="1"/>
    <col min="51" max="51" width="18.28515625" bestFit="1" customWidth="1"/>
    <col min="52" max="52" width="7.7109375" style="9" bestFit="1" customWidth="1"/>
  </cols>
  <sheetData>
    <row r="1" spans="1:52" x14ac:dyDescent="0.25">
      <c r="A1" s="309">
        <v>520</v>
      </c>
      <c r="B1" s="184" t="s">
        <v>0</v>
      </c>
      <c r="C1" s="184" t="s">
        <v>1</v>
      </c>
      <c r="D1" s="185" t="s">
        <v>311</v>
      </c>
      <c r="E1" s="309">
        <v>521</v>
      </c>
      <c r="F1" s="186" t="s">
        <v>0</v>
      </c>
      <c r="G1" s="189" t="s">
        <v>1</v>
      </c>
      <c r="H1" s="190" t="s">
        <v>145</v>
      </c>
      <c r="J1" s="191" t="s">
        <v>0</v>
      </c>
      <c r="K1" s="192" t="s">
        <v>1</v>
      </c>
      <c r="L1" s="190" t="s">
        <v>146</v>
      </c>
      <c r="M1" s="309">
        <v>522</v>
      </c>
      <c r="N1" s="193" t="s">
        <v>0</v>
      </c>
      <c r="O1" s="194" t="s">
        <v>1</v>
      </c>
      <c r="P1" s="190" t="s">
        <v>469</v>
      </c>
      <c r="Q1" s="309">
        <v>523</v>
      </c>
      <c r="R1" s="184" t="s">
        <v>0</v>
      </c>
      <c r="S1" s="197" t="s">
        <v>1</v>
      </c>
      <c r="T1" s="185" t="s">
        <v>439</v>
      </c>
      <c r="U1" s="309">
        <v>571</v>
      </c>
      <c r="V1" s="193" t="s">
        <v>0</v>
      </c>
      <c r="W1" s="194" t="s">
        <v>1</v>
      </c>
      <c r="X1" s="190" t="s">
        <v>164</v>
      </c>
      <c r="Y1" s="309">
        <v>580</v>
      </c>
      <c r="Z1" s="193" t="s">
        <v>0</v>
      </c>
      <c r="AA1" s="187" t="s">
        <v>1</v>
      </c>
      <c r="AB1" s="190" t="s">
        <v>342</v>
      </c>
      <c r="AC1" s="309" t="s">
        <v>433</v>
      </c>
      <c r="AD1" s="193" t="s">
        <v>0</v>
      </c>
      <c r="AE1" s="194" t="s">
        <v>1</v>
      </c>
      <c r="AF1" s="190" t="s">
        <v>434</v>
      </c>
      <c r="AH1" s="193" t="s">
        <v>0</v>
      </c>
      <c r="AI1" s="194" t="s">
        <v>1</v>
      </c>
      <c r="AJ1" s="190" t="s">
        <v>197</v>
      </c>
      <c r="AL1" s="186" t="s">
        <v>0</v>
      </c>
      <c r="AM1" s="192" t="s">
        <v>1</v>
      </c>
      <c r="AN1" s="190" t="s">
        <v>198</v>
      </c>
      <c r="AO1" s="309" t="s">
        <v>435</v>
      </c>
      <c r="AP1" s="193" t="s">
        <v>0</v>
      </c>
      <c r="AQ1" s="194" t="s">
        <v>1</v>
      </c>
      <c r="AR1" s="190" t="s">
        <v>527</v>
      </c>
      <c r="AS1" s="111"/>
      <c r="AT1" s="193" t="s">
        <v>0</v>
      </c>
      <c r="AU1" s="194" t="s">
        <v>1</v>
      </c>
      <c r="AV1" s="190" t="s">
        <v>347</v>
      </c>
      <c r="AW1" s="365">
        <v>9201</v>
      </c>
      <c r="AX1" s="36" t="s">
        <v>0</v>
      </c>
      <c r="AY1" s="1" t="s">
        <v>1</v>
      </c>
      <c r="AZ1" s="11">
        <v>9201</v>
      </c>
    </row>
    <row r="2" spans="1:52" x14ac:dyDescent="0.25">
      <c r="A2" s="309"/>
      <c r="B2" s="184"/>
      <c r="C2" s="184"/>
      <c r="D2" s="185" t="s">
        <v>365</v>
      </c>
      <c r="E2" s="309"/>
      <c r="F2" s="186"/>
      <c r="G2" s="189"/>
      <c r="H2" s="190" t="s">
        <v>357</v>
      </c>
      <c r="J2" s="191"/>
      <c r="K2" s="192"/>
      <c r="L2" s="190" t="s">
        <v>355</v>
      </c>
      <c r="M2" s="309"/>
      <c r="N2" s="193"/>
      <c r="O2" s="194"/>
      <c r="P2" s="190" t="s">
        <v>374</v>
      </c>
      <c r="Q2" s="309"/>
      <c r="R2" s="184"/>
      <c r="S2" s="197"/>
      <c r="T2" s="185" t="s">
        <v>442</v>
      </c>
      <c r="U2" s="309"/>
      <c r="V2" s="193"/>
      <c r="W2" s="194"/>
      <c r="X2" s="190" t="s">
        <v>370</v>
      </c>
      <c r="Y2" s="309"/>
      <c r="Z2" s="198"/>
      <c r="AA2" s="187"/>
      <c r="AB2" s="190" t="s">
        <v>364</v>
      </c>
      <c r="AC2" s="309"/>
      <c r="AD2" s="193"/>
      <c r="AE2" s="194"/>
      <c r="AF2" s="190" t="s">
        <v>348</v>
      </c>
      <c r="AH2" s="193"/>
      <c r="AI2" s="194"/>
      <c r="AJ2" s="190" t="s">
        <v>400</v>
      </c>
      <c r="AL2" s="188"/>
      <c r="AM2" s="192"/>
      <c r="AN2" s="190" t="s">
        <v>356</v>
      </c>
      <c r="AO2" s="309"/>
      <c r="AP2" s="198"/>
      <c r="AQ2" s="194"/>
      <c r="AR2" s="190" t="s">
        <v>345</v>
      </c>
      <c r="AS2" s="111"/>
      <c r="AT2" s="193"/>
      <c r="AU2" s="194"/>
      <c r="AV2" s="190" t="s">
        <v>346</v>
      </c>
      <c r="AW2" s="365"/>
      <c r="AX2" s="36"/>
      <c r="AY2" s="1"/>
      <c r="AZ2" s="11"/>
    </row>
    <row r="3" spans="1:52" x14ac:dyDescent="0.25">
      <c r="A3" s="309"/>
      <c r="B3" s="48" t="s">
        <v>68</v>
      </c>
      <c r="C3" s="48" t="s">
        <v>67</v>
      </c>
      <c r="D3" s="153">
        <v>0.28472222222222221</v>
      </c>
      <c r="E3" s="309"/>
      <c r="F3" s="356" t="s">
        <v>107</v>
      </c>
      <c r="G3" s="33" t="s">
        <v>108</v>
      </c>
      <c r="H3" s="14" t="s">
        <v>109</v>
      </c>
      <c r="J3" s="74" t="s">
        <v>36</v>
      </c>
      <c r="K3" s="21" t="s">
        <v>127</v>
      </c>
      <c r="L3" s="135">
        <v>0.28958333333333336</v>
      </c>
      <c r="M3" s="309"/>
      <c r="N3" s="76" t="s">
        <v>44</v>
      </c>
      <c r="O3" s="174" t="s">
        <v>65</v>
      </c>
      <c r="P3" s="153">
        <v>0.29930555555555555</v>
      </c>
      <c r="Q3" s="309"/>
      <c r="R3" s="48" t="s">
        <v>440</v>
      </c>
      <c r="S3" s="96"/>
      <c r="T3" s="38">
        <v>0.29583333333333334</v>
      </c>
      <c r="U3" s="309"/>
      <c r="V3" s="48" t="s">
        <v>36</v>
      </c>
      <c r="W3" s="48" t="s">
        <v>127</v>
      </c>
      <c r="X3" s="148" t="s">
        <v>147</v>
      </c>
      <c r="Y3" s="309"/>
      <c r="Z3" s="349" t="s">
        <v>3</v>
      </c>
      <c r="AA3" s="6" t="s">
        <v>5</v>
      </c>
      <c r="AB3" s="54">
        <v>0.30416666666666664</v>
      </c>
      <c r="AC3" s="309"/>
      <c r="AD3" s="76" t="s">
        <v>456</v>
      </c>
      <c r="AE3" s="91"/>
      <c r="AF3" s="92">
        <v>0.2902777777777778</v>
      </c>
      <c r="AH3" s="281" t="s">
        <v>19</v>
      </c>
      <c r="AI3" s="281" t="s">
        <v>189</v>
      </c>
      <c r="AJ3" s="62">
        <v>0.29444444444444445</v>
      </c>
      <c r="AL3" s="313" t="s">
        <v>175</v>
      </c>
      <c r="AM3" s="21" t="s">
        <v>176</v>
      </c>
      <c r="AN3" s="59">
        <v>0.31111111111111112</v>
      </c>
      <c r="AO3" s="309"/>
      <c r="AP3" s="347" t="s">
        <v>71</v>
      </c>
      <c r="AQ3" s="61" t="s">
        <v>72</v>
      </c>
      <c r="AR3" s="52">
        <v>0.2986111111111111</v>
      </c>
      <c r="AS3" s="111"/>
      <c r="AT3" s="76" t="s">
        <v>203</v>
      </c>
      <c r="AU3" s="91"/>
      <c r="AV3" s="92">
        <v>0.29583333333333334</v>
      </c>
      <c r="AW3" s="365"/>
      <c r="AX3" s="96" t="s">
        <v>9</v>
      </c>
      <c r="AY3" s="79" t="s">
        <v>10</v>
      </c>
      <c r="AZ3" s="38">
        <v>0.31527777777777777</v>
      </c>
    </row>
    <row r="4" spans="1:52" x14ac:dyDescent="0.25">
      <c r="A4" s="309"/>
      <c r="B4" s="325" t="s">
        <v>40</v>
      </c>
      <c r="C4" s="76" t="s">
        <v>41</v>
      </c>
      <c r="D4" s="153">
        <v>0.28611111111111115</v>
      </c>
      <c r="E4" s="309"/>
      <c r="F4" s="357"/>
      <c r="G4" s="33" t="s">
        <v>24</v>
      </c>
      <c r="H4" s="14" t="s">
        <v>110</v>
      </c>
      <c r="J4" s="74" t="s">
        <v>128</v>
      </c>
      <c r="K4" s="21"/>
      <c r="L4" s="135">
        <v>0.29097222222222224</v>
      </c>
      <c r="M4" s="309"/>
      <c r="N4" s="76" t="s">
        <v>45</v>
      </c>
      <c r="O4" s="174" t="s">
        <v>465</v>
      </c>
      <c r="P4" s="123">
        <v>0.30069444444444443</v>
      </c>
      <c r="Q4" s="309"/>
      <c r="R4" s="338" t="s">
        <v>126</v>
      </c>
      <c r="S4" s="96" t="s">
        <v>46</v>
      </c>
      <c r="T4" s="38">
        <v>0.29930555555555555</v>
      </c>
      <c r="U4" s="309"/>
      <c r="V4" s="48" t="s">
        <v>128</v>
      </c>
      <c r="W4" s="48"/>
      <c r="X4" s="148" t="s">
        <v>148</v>
      </c>
      <c r="Y4" s="309"/>
      <c r="Z4" s="350"/>
      <c r="AA4" s="6" t="s">
        <v>6</v>
      </c>
      <c r="AB4" s="54">
        <v>0.30486111111111108</v>
      </c>
      <c r="AC4" s="309"/>
      <c r="AD4" s="230" t="s">
        <v>172</v>
      </c>
      <c r="AE4" s="230"/>
      <c r="AF4" s="57">
        <v>0.2951388888888889</v>
      </c>
      <c r="AH4" s="281" t="s">
        <v>258</v>
      </c>
      <c r="AI4" s="48"/>
      <c r="AJ4" s="62">
        <v>0.29652777777777778</v>
      </c>
      <c r="AL4" s="314"/>
      <c r="AM4" s="21" t="s">
        <v>177</v>
      </c>
      <c r="AN4" s="59">
        <v>0.31180555555555556</v>
      </c>
      <c r="AO4" s="309"/>
      <c r="AP4" s="348"/>
      <c r="AQ4" s="61" t="s">
        <v>73</v>
      </c>
      <c r="AR4" s="52">
        <v>0.30069444444444443</v>
      </c>
      <c r="AS4" s="111"/>
      <c r="AT4" s="76" t="s">
        <v>210</v>
      </c>
      <c r="AU4" s="76"/>
      <c r="AV4" s="52">
        <v>0.29791666666666666</v>
      </c>
      <c r="AW4" s="365"/>
      <c r="AX4" s="96" t="s">
        <v>11</v>
      </c>
      <c r="AY4" s="79" t="s">
        <v>12</v>
      </c>
      <c r="AZ4" s="38">
        <v>0.31736111111111115</v>
      </c>
    </row>
    <row r="5" spans="1:52" x14ac:dyDescent="0.25">
      <c r="A5" s="309"/>
      <c r="B5" s="326"/>
      <c r="C5" s="76" t="s">
        <v>42</v>
      </c>
      <c r="D5" s="153">
        <v>0.28680555555555554</v>
      </c>
      <c r="E5" s="309"/>
      <c r="F5" s="7" t="s">
        <v>111</v>
      </c>
      <c r="G5" s="33" t="s">
        <v>112</v>
      </c>
      <c r="H5" s="14" t="s">
        <v>113</v>
      </c>
      <c r="J5" s="74" t="s">
        <v>129</v>
      </c>
      <c r="K5" s="21" t="s">
        <v>31</v>
      </c>
      <c r="L5" s="135">
        <v>0.29583333333333334</v>
      </c>
      <c r="M5" s="309"/>
      <c r="N5" s="178" t="s">
        <v>39</v>
      </c>
      <c r="O5" s="76" t="s">
        <v>437</v>
      </c>
      <c r="P5" s="123">
        <v>0.30208333333333331</v>
      </c>
      <c r="Q5" s="309"/>
      <c r="R5" s="339"/>
      <c r="S5" s="179" t="s">
        <v>441</v>
      </c>
      <c r="T5" s="123">
        <v>0.3</v>
      </c>
      <c r="U5" s="309"/>
      <c r="V5" s="48" t="s">
        <v>129</v>
      </c>
      <c r="W5" s="48" t="s">
        <v>31</v>
      </c>
      <c r="X5" s="148" t="s">
        <v>149</v>
      </c>
      <c r="Y5" s="309"/>
      <c r="Z5" s="350"/>
      <c r="AA5" s="6" t="s">
        <v>7</v>
      </c>
      <c r="AB5" s="54">
        <v>0.30555555555555552</v>
      </c>
      <c r="AC5" s="309"/>
      <c r="AD5" s="230" t="s">
        <v>174</v>
      </c>
      <c r="AE5" s="230"/>
      <c r="AF5" s="59">
        <v>0.30208333333333331</v>
      </c>
      <c r="AH5" s="281" t="s">
        <v>137</v>
      </c>
      <c r="AI5" s="281" t="s">
        <v>138</v>
      </c>
      <c r="AJ5" s="62">
        <v>0.29930555555555555</v>
      </c>
      <c r="AL5" s="315"/>
      <c r="AM5" s="21" t="s">
        <v>178</v>
      </c>
      <c r="AN5" s="59">
        <v>0.3125</v>
      </c>
      <c r="AO5" s="309"/>
      <c r="AP5" s="110" t="s">
        <v>75</v>
      </c>
      <c r="AQ5" s="61" t="s">
        <v>76</v>
      </c>
      <c r="AR5" s="52">
        <v>0.30416666666666664</v>
      </c>
      <c r="AS5" s="111"/>
      <c r="AT5" s="76" t="s">
        <v>91</v>
      </c>
      <c r="AU5" s="76"/>
      <c r="AV5" s="52">
        <v>0.3</v>
      </c>
      <c r="AW5" s="365"/>
      <c r="AX5" s="96" t="s">
        <v>13</v>
      </c>
      <c r="AY5" s="79"/>
      <c r="AZ5" s="38">
        <v>0.31805555555555554</v>
      </c>
    </row>
    <row r="6" spans="1:52" x14ac:dyDescent="0.25">
      <c r="A6" s="309"/>
      <c r="B6" s="326"/>
      <c r="C6" s="76" t="s">
        <v>43</v>
      </c>
      <c r="D6" s="153">
        <v>0.28750000000000003</v>
      </c>
      <c r="E6" s="309"/>
      <c r="F6" s="356" t="s">
        <v>114</v>
      </c>
      <c r="G6" s="33" t="s">
        <v>432</v>
      </c>
      <c r="H6" s="14" t="s">
        <v>116</v>
      </c>
      <c r="J6" s="74" t="s">
        <v>130</v>
      </c>
      <c r="K6" s="21" t="s">
        <v>131</v>
      </c>
      <c r="L6" s="135">
        <v>0.2986111111111111</v>
      </c>
      <c r="M6" s="309"/>
      <c r="N6" s="76" t="s">
        <v>68</v>
      </c>
      <c r="O6" s="76" t="s">
        <v>67</v>
      </c>
      <c r="P6" s="123">
        <v>0.3034722222222222</v>
      </c>
      <c r="Q6" s="309"/>
      <c r="R6" s="152" t="s">
        <v>28</v>
      </c>
      <c r="S6" s="179" t="s">
        <v>35</v>
      </c>
      <c r="T6" s="123">
        <v>0.30555555555555552</v>
      </c>
      <c r="U6" s="309"/>
      <c r="V6" s="48" t="s">
        <v>130</v>
      </c>
      <c r="W6" s="48" t="s">
        <v>150</v>
      </c>
      <c r="X6" s="148" t="s">
        <v>151</v>
      </c>
      <c r="Y6" s="309"/>
      <c r="Z6" s="351"/>
      <c r="AA6" s="6" t="s">
        <v>8</v>
      </c>
      <c r="AB6" s="54">
        <v>0.30624999999999997</v>
      </c>
      <c r="AC6" s="309"/>
      <c r="AD6" s="230" t="s">
        <v>175</v>
      </c>
      <c r="AE6" s="230" t="s">
        <v>21</v>
      </c>
      <c r="AF6" s="60">
        <v>0.30555555555555552</v>
      </c>
      <c r="AH6" s="281" t="s">
        <v>136</v>
      </c>
      <c r="AI6" s="48"/>
      <c r="AJ6" s="62">
        <v>0.30138888888888887</v>
      </c>
      <c r="AL6" s="25" t="s">
        <v>19</v>
      </c>
      <c r="AM6" s="25" t="s">
        <v>22</v>
      </c>
      <c r="AN6" s="67">
        <v>0.3263888888888889</v>
      </c>
      <c r="AO6" s="309"/>
      <c r="AP6" s="110" t="s">
        <v>77</v>
      </c>
      <c r="AQ6" s="110" t="s">
        <v>78</v>
      </c>
      <c r="AR6" s="52">
        <v>0.30555555555555558</v>
      </c>
      <c r="AS6" s="111"/>
      <c r="AT6" s="76" t="s">
        <v>92</v>
      </c>
      <c r="AU6" s="76"/>
      <c r="AV6" s="52">
        <v>0.30138888888888887</v>
      </c>
      <c r="AW6" s="365"/>
      <c r="AX6" s="96" t="s">
        <v>14</v>
      </c>
      <c r="AY6" s="79" t="s">
        <v>402</v>
      </c>
      <c r="AZ6" s="38">
        <v>0.31875000000000003</v>
      </c>
    </row>
    <row r="7" spans="1:52" x14ac:dyDescent="0.25">
      <c r="A7" s="309"/>
      <c r="B7" s="327"/>
      <c r="C7" s="48" t="s">
        <v>66</v>
      </c>
      <c r="D7" s="153">
        <v>0.28888888888888892</v>
      </c>
      <c r="E7" s="309"/>
      <c r="F7" s="358"/>
      <c r="G7" s="33" t="s">
        <v>117</v>
      </c>
      <c r="H7" s="14" t="s">
        <v>118</v>
      </c>
      <c r="J7" s="74" t="s">
        <v>70</v>
      </c>
      <c r="K7" s="142" t="s">
        <v>35</v>
      </c>
      <c r="L7" s="123">
        <v>0.3034722222222222</v>
      </c>
      <c r="M7" s="309"/>
      <c r="N7" s="119" t="s">
        <v>40</v>
      </c>
      <c r="O7" s="119" t="s">
        <v>35</v>
      </c>
      <c r="P7" s="123">
        <v>0.30624999999999997</v>
      </c>
      <c r="Q7" s="309"/>
      <c r="R7" s="311" t="s">
        <v>104</v>
      </c>
      <c r="S7" s="311"/>
      <c r="T7" s="311"/>
      <c r="U7" s="309"/>
      <c r="V7" s="338" t="s">
        <v>142</v>
      </c>
      <c r="W7" s="48" t="s">
        <v>144</v>
      </c>
      <c r="X7" s="148" t="s">
        <v>93</v>
      </c>
      <c r="Y7" s="309"/>
      <c r="Z7" s="2" t="s">
        <v>9</v>
      </c>
      <c r="AA7" s="6" t="s">
        <v>10</v>
      </c>
      <c r="AB7" s="54">
        <v>0.30902777777777779</v>
      </c>
      <c r="AC7" s="309"/>
      <c r="AD7" s="311" t="s">
        <v>195</v>
      </c>
      <c r="AE7" s="311"/>
      <c r="AF7" s="311"/>
      <c r="AH7" s="281" t="s">
        <v>135</v>
      </c>
      <c r="AI7" s="281" t="s">
        <v>81</v>
      </c>
      <c r="AJ7" s="62">
        <v>0.30416666666666664</v>
      </c>
      <c r="AN7"/>
      <c r="AO7" s="309"/>
      <c r="AP7" s="110" t="s">
        <v>79</v>
      </c>
      <c r="AQ7" s="110"/>
      <c r="AR7" s="52">
        <v>0.30694444444444446</v>
      </c>
      <c r="AS7" s="111"/>
      <c r="AT7" s="76" t="s">
        <v>94</v>
      </c>
      <c r="AU7" s="76"/>
      <c r="AV7" s="52">
        <v>0.30416666666666664</v>
      </c>
      <c r="AW7" s="365"/>
      <c r="AX7" s="336" t="s">
        <v>15</v>
      </c>
      <c r="AY7" s="79" t="s">
        <v>16</v>
      </c>
      <c r="AZ7" s="38">
        <v>0.32013888888888892</v>
      </c>
    </row>
    <row r="8" spans="1:52" x14ac:dyDescent="0.25">
      <c r="A8" s="309"/>
      <c r="B8" s="48" t="s">
        <v>44</v>
      </c>
      <c r="C8" s="48" t="s">
        <v>65</v>
      </c>
      <c r="D8" s="153">
        <v>0.2902777777777778</v>
      </c>
      <c r="E8" s="309"/>
      <c r="F8" s="358"/>
      <c r="G8" s="33" t="s">
        <v>119</v>
      </c>
      <c r="H8" s="14" t="s">
        <v>120</v>
      </c>
      <c r="J8" s="137"/>
      <c r="K8" s="149"/>
      <c r="L8" s="19" t="s">
        <v>104</v>
      </c>
      <c r="M8" s="309"/>
      <c r="N8" s="175"/>
      <c r="O8" s="175"/>
      <c r="P8" s="173" t="s">
        <v>104</v>
      </c>
      <c r="Q8" s="309"/>
      <c r="R8" s="200" t="s">
        <v>0</v>
      </c>
      <c r="S8" s="197" t="s">
        <v>1</v>
      </c>
      <c r="T8" s="201" t="s">
        <v>163</v>
      </c>
      <c r="U8" s="309"/>
      <c r="V8" s="339"/>
      <c r="W8" s="48" t="s">
        <v>153</v>
      </c>
      <c r="X8" s="148" t="s">
        <v>95</v>
      </c>
      <c r="Y8" s="309"/>
      <c r="Z8" s="2" t="s">
        <v>11</v>
      </c>
      <c r="AA8" s="6" t="s">
        <v>12</v>
      </c>
      <c r="AB8" s="54">
        <v>0.31041666666666667</v>
      </c>
      <c r="AC8" s="309"/>
      <c r="AD8" s="186" t="s">
        <v>0</v>
      </c>
      <c r="AE8" s="194" t="s">
        <v>1</v>
      </c>
      <c r="AF8" s="190" t="s">
        <v>196</v>
      </c>
      <c r="AH8" s="281" t="s">
        <v>516</v>
      </c>
      <c r="AI8" s="281"/>
      <c r="AJ8" s="62">
        <v>0.30555555555555552</v>
      </c>
      <c r="AN8"/>
      <c r="AO8" s="309"/>
      <c r="AP8" s="347" t="s">
        <v>80</v>
      </c>
      <c r="AQ8" s="110" t="s">
        <v>81</v>
      </c>
      <c r="AR8" s="52">
        <v>0.30902777777777779</v>
      </c>
      <c r="AS8" s="111"/>
      <c r="AT8" s="328" t="s">
        <v>47</v>
      </c>
      <c r="AU8" s="76" t="s">
        <v>96</v>
      </c>
      <c r="AV8" s="52">
        <v>0.30763888888888891</v>
      </c>
      <c r="AW8" s="365"/>
      <c r="AX8" s="336"/>
      <c r="AY8" s="96" t="s">
        <v>17</v>
      </c>
      <c r="AZ8" s="38">
        <v>0.32083333333333336</v>
      </c>
    </row>
    <row r="9" spans="1:52" x14ac:dyDescent="0.25">
      <c r="A9" s="309"/>
      <c r="B9" s="48" t="s">
        <v>45</v>
      </c>
      <c r="C9" s="48" t="s">
        <v>465</v>
      </c>
      <c r="D9" s="153">
        <v>0.29166666666666669</v>
      </c>
      <c r="E9" s="309"/>
      <c r="F9" s="358"/>
      <c r="G9" s="33" t="s">
        <v>7</v>
      </c>
      <c r="H9" s="14" t="s">
        <v>121</v>
      </c>
      <c r="J9" s="193" t="s">
        <v>0</v>
      </c>
      <c r="K9" s="194" t="s">
        <v>1</v>
      </c>
      <c r="L9" s="190" t="s">
        <v>161</v>
      </c>
      <c r="M9" s="309"/>
      <c r="N9" s="193" t="s">
        <v>0</v>
      </c>
      <c r="O9" s="194" t="s">
        <v>1</v>
      </c>
      <c r="P9" s="190" t="s">
        <v>105</v>
      </c>
      <c r="Q9" s="309"/>
      <c r="R9" s="200"/>
      <c r="S9" s="197"/>
      <c r="T9" s="201" t="s">
        <v>442</v>
      </c>
      <c r="U9" s="309"/>
      <c r="V9" s="48" t="s">
        <v>106</v>
      </c>
      <c r="W9" s="48" t="s">
        <v>78</v>
      </c>
      <c r="X9" s="148" t="s">
        <v>82</v>
      </c>
      <c r="Y9" s="309"/>
      <c r="Z9" s="2" t="s">
        <v>13</v>
      </c>
      <c r="AA9" s="6"/>
      <c r="AB9" s="54">
        <v>0.31180555555555556</v>
      </c>
      <c r="AC9" s="309"/>
      <c r="AD9" s="188"/>
      <c r="AE9" s="194"/>
      <c r="AF9" s="190" t="s">
        <v>360</v>
      </c>
      <c r="AH9" s="48" t="s">
        <v>134</v>
      </c>
      <c r="AI9" s="48" t="s">
        <v>454</v>
      </c>
      <c r="AJ9" s="62">
        <v>0.30833333333333335</v>
      </c>
      <c r="AN9"/>
      <c r="AO9" s="309"/>
      <c r="AP9" s="348"/>
      <c r="AQ9" s="110" t="s">
        <v>88</v>
      </c>
      <c r="AR9" s="52">
        <v>0.30972222222222223</v>
      </c>
      <c r="AS9" s="112"/>
      <c r="AT9" s="329"/>
      <c r="AU9" s="76" t="s">
        <v>97</v>
      </c>
      <c r="AV9" s="52">
        <v>0.30902777777777779</v>
      </c>
      <c r="AW9" s="365"/>
      <c r="AX9" s="336"/>
      <c r="AY9" s="96" t="s">
        <v>18</v>
      </c>
      <c r="AZ9" s="38">
        <v>0.3215277777777778</v>
      </c>
    </row>
    <row r="10" spans="1:52" x14ac:dyDescent="0.25">
      <c r="A10" s="309"/>
      <c r="B10" s="177" t="s">
        <v>39</v>
      </c>
      <c r="C10" s="48" t="s">
        <v>437</v>
      </c>
      <c r="D10" s="153">
        <v>0.29305555555555557</v>
      </c>
      <c r="E10" s="309"/>
      <c r="F10" s="357"/>
      <c r="G10" s="33" t="s">
        <v>122</v>
      </c>
      <c r="H10" s="14" t="s">
        <v>123</v>
      </c>
      <c r="J10" s="193"/>
      <c r="K10" s="194"/>
      <c r="L10" s="190" t="s">
        <v>355</v>
      </c>
      <c r="M10" s="309"/>
      <c r="N10" s="198"/>
      <c r="O10" s="194"/>
      <c r="P10" s="190" t="s">
        <v>374</v>
      </c>
      <c r="Q10" s="309"/>
      <c r="R10" s="48" t="s">
        <v>28</v>
      </c>
      <c r="S10" s="48" t="s">
        <v>35</v>
      </c>
      <c r="T10" s="57">
        <v>0.30694444444444441</v>
      </c>
      <c r="U10" s="309"/>
      <c r="V10" s="76" t="s">
        <v>155</v>
      </c>
      <c r="W10" s="76"/>
      <c r="X10" s="57">
        <v>0.31041666666666667</v>
      </c>
      <c r="Y10" s="309"/>
      <c r="Z10" s="2" t="s">
        <v>14</v>
      </c>
      <c r="AA10" s="6"/>
      <c r="AB10" s="54">
        <v>0.31319444444444444</v>
      </c>
      <c r="AC10" s="309"/>
      <c r="AD10" s="255" t="s">
        <v>182</v>
      </c>
      <c r="AE10" s="91" t="s">
        <v>335</v>
      </c>
      <c r="AF10" s="92">
        <v>0.30138888888888887</v>
      </c>
      <c r="AH10" s="282" t="s">
        <v>19</v>
      </c>
      <c r="AI10" s="282" t="s">
        <v>468</v>
      </c>
      <c r="AJ10" s="93">
        <v>0.31388888888888888</v>
      </c>
      <c r="AN10"/>
      <c r="AO10" s="309"/>
      <c r="AP10" s="110" t="s">
        <v>86</v>
      </c>
      <c r="AQ10" s="110" t="s">
        <v>8</v>
      </c>
      <c r="AR10" s="52">
        <v>0.31111111111111112</v>
      </c>
      <c r="AS10" s="17"/>
      <c r="AT10" s="329"/>
      <c r="AU10" s="76" t="s">
        <v>98</v>
      </c>
      <c r="AV10" s="52">
        <v>0.31041666666666667</v>
      </c>
      <c r="AW10" s="365"/>
      <c r="AX10" s="337" t="s">
        <v>19</v>
      </c>
      <c r="AY10" s="96" t="s">
        <v>20</v>
      </c>
      <c r="AZ10" s="38">
        <v>0.32222222222222224</v>
      </c>
    </row>
    <row r="11" spans="1:52" s="4" customFormat="1" x14ac:dyDescent="0.25">
      <c r="A11" s="309"/>
      <c r="B11" s="177" t="s">
        <v>39</v>
      </c>
      <c r="C11" s="48" t="s">
        <v>69</v>
      </c>
      <c r="D11" s="153">
        <v>0.29444444444444445</v>
      </c>
      <c r="E11" s="309"/>
      <c r="F11" s="7" t="s">
        <v>124</v>
      </c>
      <c r="G11" s="33"/>
      <c r="H11" s="14" t="s">
        <v>125</v>
      </c>
      <c r="J11" s="69" t="s">
        <v>70</v>
      </c>
      <c r="K11" s="69" t="s">
        <v>35</v>
      </c>
      <c r="L11" s="52">
        <v>0.30486111111111108</v>
      </c>
      <c r="M11" s="309"/>
      <c r="N11" s="352" t="s">
        <v>40</v>
      </c>
      <c r="O11" s="119" t="s">
        <v>35</v>
      </c>
      <c r="P11" s="123">
        <v>0.30694444444444441</v>
      </c>
      <c r="Q11" s="309"/>
      <c r="R11" s="362" t="s">
        <v>19</v>
      </c>
      <c r="S11" s="79" t="s">
        <v>25</v>
      </c>
      <c r="T11" s="38">
        <v>0.31180555555555556</v>
      </c>
      <c r="U11" s="309"/>
      <c r="V11" s="76" t="s">
        <v>329</v>
      </c>
      <c r="W11" s="76"/>
      <c r="X11" s="57">
        <v>0.3125</v>
      </c>
      <c r="Y11" s="309"/>
      <c r="Z11" s="333" t="s">
        <v>15</v>
      </c>
      <c r="AA11" s="6" t="s">
        <v>16</v>
      </c>
      <c r="AB11" s="134">
        <v>0.31597222222222221</v>
      </c>
      <c r="AC11" s="309"/>
      <c r="AD11" s="336" t="s">
        <v>175</v>
      </c>
      <c r="AE11" s="253" t="s">
        <v>179</v>
      </c>
      <c r="AF11" s="59">
        <v>0.30486111111111108</v>
      </c>
      <c r="AH11"/>
      <c r="AK11" s="9"/>
      <c r="AO11" s="309"/>
      <c r="AP11" s="61" t="s">
        <v>83</v>
      </c>
      <c r="AQ11" s="61" t="s">
        <v>84</v>
      </c>
      <c r="AR11" s="62">
        <v>0.3125</v>
      </c>
      <c r="AS11" s="17"/>
      <c r="AT11" s="330"/>
      <c r="AU11" s="76" t="s">
        <v>8</v>
      </c>
      <c r="AV11" s="62">
        <v>0.31180555555555556</v>
      </c>
      <c r="AW11" s="365"/>
      <c r="AX11" s="337"/>
      <c r="AY11" s="421" t="s">
        <v>22</v>
      </c>
      <c r="AZ11" s="93">
        <v>0.32430555555555557</v>
      </c>
    </row>
    <row r="12" spans="1:52" x14ac:dyDescent="0.25">
      <c r="A12" s="309"/>
      <c r="B12" s="328" t="s">
        <v>70</v>
      </c>
      <c r="C12" s="76" t="s">
        <v>438</v>
      </c>
      <c r="D12" s="153">
        <v>0.29652777777777778</v>
      </c>
      <c r="E12" s="309"/>
      <c r="F12" s="21" t="s">
        <v>126</v>
      </c>
      <c r="G12" s="34" t="s">
        <v>46</v>
      </c>
      <c r="H12" s="28" t="s">
        <v>52</v>
      </c>
      <c r="J12" s="69" t="s">
        <v>30</v>
      </c>
      <c r="K12" s="69" t="s">
        <v>31</v>
      </c>
      <c r="L12" s="52">
        <v>0.30902777777777779</v>
      </c>
      <c r="M12" s="309"/>
      <c r="N12" s="353"/>
      <c r="O12" s="119" t="s">
        <v>42</v>
      </c>
      <c r="P12" s="123">
        <v>0.30763888888888891</v>
      </c>
      <c r="Q12" s="309"/>
      <c r="R12" s="363"/>
      <c r="S12" s="48" t="s">
        <v>24</v>
      </c>
      <c r="T12" s="59">
        <v>0.3125</v>
      </c>
      <c r="U12" s="309"/>
      <c r="V12" s="76" t="s">
        <v>156</v>
      </c>
      <c r="W12" s="76" t="s">
        <v>157</v>
      </c>
      <c r="X12" s="57">
        <v>0.31319444444444444</v>
      </c>
      <c r="Y12" s="309"/>
      <c r="Z12" s="334"/>
      <c r="AA12" s="6" t="s">
        <v>17</v>
      </c>
      <c r="AB12" s="54">
        <v>0.31666666666666665</v>
      </c>
      <c r="AC12" s="309"/>
      <c r="AD12" s="336"/>
      <c r="AE12" s="253" t="s">
        <v>178</v>
      </c>
      <c r="AF12" s="59">
        <v>0.30694444444444441</v>
      </c>
      <c r="AH12" s="186" t="s">
        <v>0</v>
      </c>
      <c r="AI12" s="194" t="s">
        <v>1</v>
      </c>
      <c r="AJ12" s="190" t="s">
        <v>455</v>
      </c>
      <c r="AN12"/>
      <c r="AO12" s="309"/>
      <c r="AP12" s="256" t="s">
        <v>528</v>
      </c>
      <c r="AQ12" s="256" t="s">
        <v>529</v>
      </c>
      <c r="AR12" s="62">
        <v>0.31597222222222221</v>
      </c>
      <c r="AS12" s="17"/>
      <c r="AT12" s="76" t="s">
        <v>9</v>
      </c>
      <c r="AU12" s="76" t="s">
        <v>10</v>
      </c>
      <c r="AV12" s="52">
        <v>0.31458333333333333</v>
      </c>
      <c r="AW12" s="365"/>
      <c r="AX12"/>
      <c r="AY12" s="10"/>
      <c r="AZ12" s="261"/>
    </row>
    <row r="13" spans="1:52" ht="15" customHeight="1" x14ac:dyDescent="0.25">
      <c r="A13" s="309"/>
      <c r="B13" s="330"/>
      <c r="C13" s="76" t="s">
        <v>35</v>
      </c>
      <c r="D13" s="228" t="s">
        <v>53</v>
      </c>
      <c r="E13" s="309"/>
      <c r="F13" s="21" t="s">
        <v>70</v>
      </c>
      <c r="G13" s="33" t="s">
        <v>35</v>
      </c>
      <c r="H13" s="14" t="s">
        <v>54</v>
      </c>
      <c r="J13" s="164" t="s">
        <v>29</v>
      </c>
      <c r="K13" s="69" t="s">
        <v>381</v>
      </c>
      <c r="L13" s="52">
        <v>0.31111111111111112</v>
      </c>
      <c r="M13" s="309"/>
      <c r="N13" s="196" t="s">
        <v>466</v>
      </c>
      <c r="O13" s="119"/>
      <c r="P13" s="123">
        <v>0.3125</v>
      </c>
      <c r="Q13" s="309"/>
      <c r="R13" s="363"/>
      <c r="S13" s="48" t="s">
        <v>23</v>
      </c>
      <c r="T13" s="57">
        <v>0.31388888888888888</v>
      </c>
      <c r="U13" s="309"/>
      <c r="V13" s="328" t="s">
        <v>134</v>
      </c>
      <c r="W13" s="76" t="s">
        <v>81</v>
      </c>
      <c r="X13" s="57">
        <v>0.31458333333333333</v>
      </c>
      <c r="Y13" s="309"/>
      <c r="Z13" s="335"/>
      <c r="AA13" s="6" t="s">
        <v>18</v>
      </c>
      <c r="AB13" s="54">
        <v>0.31736111111111115</v>
      </c>
      <c r="AC13" s="309"/>
      <c r="AD13" s="336"/>
      <c r="AE13" s="253" t="s">
        <v>21</v>
      </c>
      <c r="AF13" s="116">
        <v>0.30833333333333335</v>
      </c>
      <c r="AH13" s="186"/>
      <c r="AI13" s="194"/>
      <c r="AJ13" s="190" t="s">
        <v>363</v>
      </c>
      <c r="AN13"/>
      <c r="AO13" s="309"/>
      <c r="AP13" s="113" t="s">
        <v>19</v>
      </c>
      <c r="AQ13" s="113" t="s">
        <v>22</v>
      </c>
      <c r="AR13" s="114">
        <v>0.32500000000000001</v>
      </c>
      <c r="AS13" s="17"/>
      <c r="AT13" s="76" t="s">
        <v>100</v>
      </c>
      <c r="AU13" s="76"/>
      <c r="AV13" s="52">
        <v>0.31736111111111115</v>
      </c>
      <c r="AW13" s="365"/>
      <c r="AX13" s="36" t="s">
        <v>0</v>
      </c>
      <c r="AY13" s="1" t="s">
        <v>1</v>
      </c>
      <c r="AZ13" s="11">
        <v>9201</v>
      </c>
    </row>
    <row r="14" spans="1:52" x14ac:dyDescent="0.25">
      <c r="A14" s="309"/>
      <c r="B14" s="311" t="s">
        <v>312</v>
      </c>
      <c r="C14" s="311"/>
      <c r="D14" s="311"/>
      <c r="E14" s="309"/>
      <c r="F14" s="310" t="s">
        <v>104</v>
      </c>
      <c r="G14" s="311"/>
      <c r="H14" s="311"/>
      <c r="J14" s="164" t="s">
        <v>28</v>
      </c>
      <c r="K14" s="69" t="s">
        <v>158</v>
      </c>
      <c r="L14" s="52">
        <v>0.31458333333333333</v>
      </c>
      <c r="M14" s="309"/>
      <c r="N14" s="195" t="s">
        <v>467</v>
      </c>
      <c r="O14" s="119"/>
      <c r="P14" s="123">
        <v>0.3125</v>
      </c>
      <c r="Q14" s="309"/>
      <c r="R14" s="364"/>
      <c r="S14" s="176" t="s">
        <v>468</v>
      </c>
      <c r="T14" s="114">
        <v>0.31527777777777777</v>
      </c>
      <c r="U14" s="309"/>
      <c r="V14" s="330"/>
      <c r="W14" s="76" t="s">
        <v>470</v>
      </c>
      <c r="X14" s="57">
        <v>0.31597222222222221</v>
      </c>
      <c r="Y14" s="309"/>
      <c r="Z14" s="422" t="s">
        <v>19</v>
      </c>
      <c r="AA14" s="6" t="s">
        <v>20</v>
      </c>
      <c r="AB14" s="54">
        <v>0.31805555555555554</v>
      </c>
      <c r="AC14" s="309"/>
      <c r="AD14" s="336"/>
      <c r="AE14" s="253" t="s">
        <v>181</v>
      </c>
      <c r="AF14" s="59">
        <v>0.30833333333333335</v>
      </c>
      <c r="AH14" s="253" t="s">
        <v>139</v>
      </c>
      <c r="AI14" s="253" t="s">
        <v>140</v>
      </c>
      <c r="AJ14" s="59">
        <v>0.29375000000000001</v>
      </c>
      <c r="AN14"/>
      <c r="AO14" s="309"/>
      <c r="AP14" s="18"/>
      <c r="AQ14" s="18"/>
      <c r="AR14" s="17"/>
      <c r="AS14" s="111"/>
      <c r="AT14" s="76" t="s">
        <v>101</v>
      </c>
      <c r="AU14" s="76"/>
      <c r="AV14" s="52">
        <v>0.32083333333333336</v>
      </c>
      <c r="AW14" s="365"/>
      <c r="AX14" s="36"/>
      <c r="AY14" s="1"/>
      <c r="AZ14" s="11"/>
    </row>
    <row r="15" spans="1:52" ht="15" customHeight="1" x14ac:dyDescent="0.25">
      <c r="A15" s="309"/>
      <c r="B15" s="186" t="s">
        <v>0</v>
      </c>
      <c r="C15" s="187" t="s">
        <v>1</v>
      </c>
      <c r="D15" s="190" t="s">
        <v>341</v>
      </c>
      <c r="E15" s="309"/>
      <c r="F15" s="193" t="s">
        <v>0</v>
      </c>
      <c r="G15" s="199" t="s">
        <v>1</v>
      </c>
      <c r="H15" s="190" t="s">
        <v>160</v>
      </c>
      <c r="J15" s="323" t="s">
        <v>19</v>
      </c>
      <c r="K15" s="69" t="s">
        <v>23</v>
      </c>
      <c r="L15" s="52">
        <v>0.32083333333333336</v>
      </c>
      <c r="M15" s="309"/>
      <c r="N15" s="340" t="s">
        <v>19</v>
      </c>
      <c r="O15" s="48" t="s">
        <v>37</v>
      </c>
      <c r="P15" s="59">
        <v>0.31597222222222221</v>
      </c>
      <c r="Q15" s="309"/>
      <c r="U15" s="309"/>
      <c r="V15" s="176" t="s">
        <v>19</v>
      </c>
      <c r="W15" s="162" t="s">
        <v>468</v>
      </c>
      <c r="X15" s="66">
        <v>0.32083333333333336</v>
      </c>
      <c r="Y15" s="309"/>
      <c r="Z15" s="422"/>
      <c r="AA15" s="6" t="s">
        <v>21</v>
      </c>
      <c r="AB15" s="54">
        <v>0.31875000000000003</v>
      </c>
      <c r="AC15" s="309"/>
      <c r="AD15" s="338" t="s">
        <v>191</v>
      </c>
      <c r="AE15" s="253" t="s">
        <v>81</v>
      </c>
      <c r="AF15" s="59">
        <v>0.31041666666666667</v>
      </c>
      <c r="AH15" s="255" t="s">
        <v>259</v>
      </c>
      <c r="AI15" s="91"/>
      <c r="AJ15" s="92">
        <v>0.29791666666666666</v>
      </c>
      <c r="AN15"/>
      <c r="AO15" s="309"/>
      <c r="AP15" s="193" t="s">
        <v>0</v>
      </c>
      <c r="AQ15" s="194" t="s">
        <v>1</v>
      </c>
      <c r="AR15" s="190" t="s">
        <v>436</v>
      </c>
      <c r="AS15" s="111"/>
      <c r="AT15" s="76" t="s">
        <v>102</v>
      </c>
      <c r="AU15" s="76"/>
      <c r="AV15" s="52">
        <v>0.32291666666666669</v>
      </c>
      <c r="AW15" s="365"/>
      <c r="AX15" s="336" t="s">
        <v>47</v>
      </c>
      <c r="AY15" s="96" t="s">
        <v>5</v>
      </c>
      <c r="AZ15" s="38">
        <v>0.30902777777777779</v>
      </c>
    </row>
    <row r="16" spans="1:52" ht="15" customHeight="1" x14ac:dyDescent="0.25">
      <c r="A16" s="309"/>
      <c r="B16" s="186"/>
      <c r="C16" s="187"/>
      <c r="D16" s="190" t="s">
        <v>365</v>
      </c>
      <c r="E16" s="309"/>
      <c r="F16" s="198"/>
      <c r="G16" s="199"/>
      <c r="H16" s="190" t="s">
        <v>357</v>
      </c>
      <c r="J16" s="324"/>
      <c r="K16" s="115" t="s">
        <v>468</v>
      </c>
      <c r="L16" s="136">
        <v>0.32222222222222224</v>
      </c>
      <c r="M16" s="309"/>
      <c r="N16" s="341"/>
      <c r="O16" s="294" t="s">
        <v>468</v>
      </c>
      <c r="P16" s="303">
        <v>0.31805555555555554</v>
      </c>
      <c r="Q16" s="309"/>
      <c r="T16"/>
      <c r="U16" s="309"/>
      <c r="Y16" s="309"/>
      <c r="Z16" s="422"/>
      <c r="AA16" s="77" t="s">
        <v>22</v>
      </c>
      <c r="AB16" s="71">
        <v>0.31944444444444448</v>
      </c>
      <c r="AC16" s="309"/>
      <c r="AD16" s="339"/>
      <c r="AE16" s="253" t="s">
        <v>336</v>
      </c>
      <c r="AF16" s="59">
        <v>0.31111111111111112</v>
      </c>
      <c r="AH16" s="253" t="s">
        <v>183</v>
      </c>
      <c r="AI16" s="48"/>
      <c r="AJ16" s="49" t="s">
        <v>90</v>
      </c>
      <c r="AM16"/>
      <c r="AN16"/>
      <c r="AO16" s="309"/>
      <c r="AP16" s="193"/>
      <c r="AQ16" s="194"/>
      <c r="AR16" s="190" t="s">
        <v>349</v>
      </c>
      <c r="AS16" s="111"/>
      <c r="AT16" s="113" t="s">
        <v>19</v>
      </c>
      <c r="AU16" s="113" t="s">
        <v>22</v>
      </c>
      <c r="AV16" s="114">
        <v>0.3263888888888889</v>
      </c>
      <c r="AW16" s="365"/>
      <c r="AX16" s="336"/>
      <c r="AY16" s="96" t="s">
        <v>264</v>
      </c>
      <c r="AZ16" s="38">
        <v>0.31041666666666667</v>
      </c>
    </row>
    <row r="17" spans="1:52" ht="15" customHeight="1" x14ac:dyDescent="0.25">
      <c r="A17" s="309"/>
      <c r="B17" s="5" t="s">
        <v>36</v>
      </c>
      <c r="C17" s="6"/>
      <c r="D17" s="72" t="s">
        <v>55</v>
      </c>
      <c r="E17" s="309"/>
      <c r="F17" s="347" t="s">
        <v>70</v>
      </c>
      <c r="G17" s="50" t="s">
        <v>35</v>
      </c>
      <c r="H17" s="51" t="s">
        <v>74</v>
      </c>
      <c r="J17" s="166"/>
      <c r="K17" s="167"/>
      <c r="L17" s="168"/>
      <c r="M17" s="309"/>
      <c r="N17" s="277"/>
      <c r="O17" s="278"/>
      <c r="P17" s="279"/>
      <c r="Q17" s="309"/>
      <c r="U17" s="309"/>
      <c r="W17" s="29"/>
      <c r="X17"/>
      <c r="Y17" s="309"/>
      <c r="AC17" s="309"/>
      <c r="AD17" s="253" t="s">
        <v>187</v>
      </c>
      <c r="AE17" s="253" t="s">
        <v>188</v>
      </c>
      <c r="AF17" s="59">
        <v>0.3125</v>
      </c>
      <c r="AH17" s="253" t="s">
        <v>184</v>
      </c>
      <c r="AI17" s="253" t="s">
        <v>158</v>
      </c>
      <c r="AJ17" s="59">
        <v>0.30555555555555552</v>
      </c>
      <c r="AM17"/>
      <c r="AN17"/>
      <c r="AO17" s="309"/>
      <c r="AP17" s="69" t="s">
        <v>171</v>
      </c>
      <c r="AQ17" s="115"/>
      <c r="AR17" s="57">
        <v>0.30138888888888887</v>
      </c>
      <c r="AS17" s="111"/>
      <c r="AV17" s="9"/>
      <c r="AW17" s="365"/>
      <c r="AX17" s="336"/>
      <c r="AY17" s="96" t="s">
        <v>7</v>
      </c>
      <c r="AZ17" s="38">
        <v>0.31111111111111112</v>
      </c>
    </row>
    <row r="18" spans="1:52" x14ac:dyDescent="0.25">
      <c r="A18" s="309"/>
      <c r="B18" s="313" t="s">
        <v>70</v>
      </c>
      <c r="C18" s="22" t="s">
        <v>35</v>
      </c>
      <c r="D18" s="75" t="s">
        <v>56</v>
      </c>
      <c r="E18" s="309"/>
      <c r="F18" s="361"/>
      <c r="G18" s="50" t="s">
        <v>268</v>
      </c>
      <c r="H18" s="52">
        <v>0.30138888888888887</v>
      </c>
      <c r="J18" s="191" t="s">
        <v>0</v>
      </c>
      <c r="K18" s="192" t="s">
        <v>1</v>
      </c>
      <c r="L18" s="190" t="s">
        <v>366</v>
      </c>
      <c r="M18" s="309"/>
      <c r="N18" s="26"/>
      <c r="O18" s="26"/>
      <c r="P18" s="27"/>
      <c r="Q18" s="309"/>
      <c r="U18" s="309"/>
      <c r="W18" s="29"/>
      <c r="Y18" s="309"/>
      <c r="Z18" s="186" t="s">
        <v>0</v>
      </c>
      <c r="AA18" s="187" t="s">
        <v>1</v>
      </c>
      <c r="AB18" s="190" t="s">
        <v>341</v>
      </c>
      <c r="AC18" s="309"/>
      <c r="AD18" s="253" t="s">
        <v>193</v>
      </c>
      <c r="AE18" s="253" t="s">
        <v>194</v>
      </c>
      <c r="AF18" s="59">
        <v>0.31319444444444444</v>
      </c>
      <c r="AH18" s="253" t="s">
        <v>185</v>
      </c>
      <c r="AI18" s="253"/>
      <c r="AJ18" s="59">
        <v>0.30763888888888891</v>
      </c>
      <c r="AM18"/>
      <c r="AN18"/>
      <c r="AO18" s="309"/>
      <c r="AP18" s="69" t="s">
        <v>220</v>
      </c>
      <c r="AQ18" s="115"/>
      <c r="AR18" s="57">
        <v>0.30486111111111108</v>
      </c>
      <c r="AS18" s="112"/>
      <c r="AT18" s="4"/>
      <c r="AU18" s="4"/>
      <c r="AV18" s="9"/>
      <c r="AW18" s="365"/>
      <c r="AX18" s="79" t="s">
        <v>13</v>
      </c>
      <c r="AY18" s="96"/>
      <c r="AZ18" s="38">
        <v>0.31805555555555554</v>
      </c>
    </row>
    <row r="19" spans="1:52" x14ac:dyDescent="0.25">
      <c r="A19" s="309"/>
      <c r="B19" s="314"/>
      <c r="C19" s="22" t="s">
        <v>34</v>
      </c>
      <c r="D19" s="75" t="s">
        <v>57</v>
      </c>
      <c r="E19" s="309"/>
      <c r="F19" s="361"/>
      <c r="G19" s="50" t="s">
        <v>269</v>
      </c>
      <c r="H19" s="52">
        <v>0.30208333333333331</v>
      </c>
      <c r="J19" s="191"/>
      <c r="K19" s="192"/>
      <c r="L19" s="190" t="s">
        <v>359</v>
      </c>
      <c r="M19" s="309"/>
      <c r="Q19" s="309"/>
      <c r="U19" s="309"/>
      <c r="W19" s="29"/>
      <c r="Y19" s="309"/>
      <c r="Z19" s="188"/>
      <c r="AA19" s="187"/>
      <c r="AB19" s="190" t="s">
        <v>365</v>
      </c>
      <c r="AC19" s="309"/>
      <c r="AD19" s="253" t="s">
        <v>186</v>
      </c>
      <c r="AE19" s="48"/>
      <c r="AF19" s="59">
        <v>0.31597222222222221</v>
      </c>
      <c r="AH19" s="338" t="s">
        <v>15</v>
      </c>
      <c r="AI19" s="253" t="s">
        <v>17</v>
      </c>
      <c r="AJ19" s="59">
        <v>0.31041666666666667</v>
      </c>
      <c r="AM19"/>
      <c r="AN19"/>
      <c r="AO19" s="309"/>
      <c r="AP19" s="69" t="s">
        <v>47</v>
      </c>
      <c r="AQ19" s="69" t="s">
        <v>4</v>
      </c>
      <c r="AR19" s="116">
        <v>0.30902777777777779</v>
      </c>
      <c r="AS19" s="17"/>
      <c r="AT19" s="18"/>
      <c r="AU19" s="17"/>
      <c r="AV19" s="4"/>
      <c r="AW19" s="365"/>
      <c r="AX19" s="336" t="s">
        <v>15</v>
      </c>
      <c r="AY19" s="96" t="s">
        <v>16</v>
      </c>
      <c r="AZ19" s="38">
        <v>0.32013888888888892</v>
      </c>
    </row>
    <row r="20" spans="1:52" x14ac:dyDescent="0.25">
      <c r="A20" s="309"/>
      <c r="B20" s="314"/>
      <c r="C20" s="22" t="s">
        <v>33</v>
      </c>
      <c r="D20" s="75" t="s">
        <v>58</v>
      </c>
      <c r="E20" s="309"/>
      <c r="F20" s="348"/>
      <c r="G20" s="50" t="s">
        <v>270</v>
      </c>
      <c r="H20" s="52">
        <v>0.30277777777777776</v>
      </c>
      <c r="J20" s="145" t="s">
        <v>134</v>
      </c>
      <c r="K20" s="145" t="s">
        <v>81</v>
      </c>
      <c r="L20" s="146" t="s">
        <v>367</v>
      </c>
      <c r="M20" s="309"/>
      <c r="Q20" s="309"/>
      <c r="U20" s="309"/>
      <c r="W20" s="29"/>
      <c r="Y20" s="309"/>
      <c r="Z20" s="158" t="s">
        <v>36</v>
      </c>
      <c r="AA20" s="76"/>
      <c r="AB20" s="159">
        <v>0.30069444444444443</v>
      </c>
      <c r="AC20" s="309"/>
      <c r="AD20" s="252" t="s">
        <v>15</v>
      </c>
      <c r="AE20" s="48" t="s">
        <v>16</v>
      </c>
      <c r="AF20" s="59">
        <v>0.31875000000000003</v>
      </c>
      <c r="AH20" s="339"/>
      <c r="AI20" s="253" t="s">
        <v>18</v>
      </c>
      <c r="AJ20" s="59">
        <v>0.31111111111111112</v>
      </c>
      <c r="AM20"/>
      <c r="AN20"/>
      <c r="AO20" s="309"/>
      <c r="AP20" s="331" t="s">
        <v>195</v>
      </c>
      <c r="AQ20" s="331"/>
      <c r="AR20" s="332"/>
      <c r="AS20" s="17"/>
      <c r="AT20" s="18"/>
      <c r="AU20" s="17"/>
      <c r="AV20" s="9"/>
      <c r="AW20" s="365"/>
      <c r="AX20" s="336"/>
      <c r="AY20" s="96" t="s">
        <v>17</v>
      </c>
      <c r="AZ20" s="38">
        <v>0.32083333333333336</v>
      </c>
    </row>
    <row r="21" spans="1:52" s="4" customFormat="1" x14ac:dyDescent="0.25">
      <c r="A21" s="309"/>
      <c r="B21" s="315"/>
      <c r="C21" s="22" t="s">
        <v>32</v>
      </c>
      <c r="D21" s="144" t="s">
        <v>59</v>
      </c>
      <c r="E21" s="309"/>
      <c r="F21" s="312" t="s">
        <v>142</v>
      </c>
      <c r="G21" s="50" t="s">
        <v>144</v>
      </c>
      <c r="H21" s="51" t="s">
        <v>152</v>
      </c>
      <c r="J21" s="138" t="s">
        <v>135</v>
      </c>
      <c r="K21" s="145" t="s">
        <v>81</v>
      </c>
      <c r="L21" s="135" t="s">
        <v>109</v>
      </c>
      <c r="M21" s="309"/>
      <c r="P21" s="9"/>
      <c r="Q21" s="309"/>
      <c r="T21" s="9"/>
      <c r="U21" s="309"/>
      <c r="V21" s="32"/>
      <c r="W21" s="147"/>
      <c r="X21" s="9"/>
      <c r="Y21" s="309"/>
      <c r="Z21" s="338" t="s">
        <v>70</v>
      </c>
      <c r="AA21" s="48" t="s">
        <v>35</v>
      </c>
      <c r="AB21" s="160" t="s">
        <v>56</v>
      </c>
      <c r="AC21" s="309"/>
      <c r="AD21" s="337" t="s">
        <v>19</v>
      </c>
      <c r="AE21" s="253" t="s">
        <v>20</v>
      </c>
      <c r="AF21" s="59">
        <v>0.3215277777777778</v>
      </c>
      <c r="AH21" s="340" t="s">
        <v>19</v>
      </c>
      <c r="AI21" s="253" t="s">
        <v>20</v>
      </c>
      <c r="AJ21" s="59">
        <v>0.3125</v>
      </c>
      <c r="AK21" s="9"/>
      <c r="AO21" s="309"/>
      <c r="AP21" s="193" t="s">
        <v>0</v>
      </c>
      <c r="AQ21" s="194" t="s">
        <v>1</v>
      </c>
      <c r="AR21" s="190" t="s">
        <v>103</v>
      </c>
      <c r="AT21" s="18"/>
      <c r="AU21" s="17"/>
      <c r="AV21" s="9"/>
      <c r="AW21" s="365"/>
      <c r="AX21" s="337" t="s">
        <v>19</v>
      </c>
      <c r="AY21" s="96" t="s">
        <v>20</v>
      </c>
      <c r="AZ21" s="38">
        <v>0.32222222222222224</v>
      </c>
    </row>
    <row r="22" spans="1:52" x14ac:dyDescent="0.25">
      <c r="A22" s="309"/>
      <c r="B22" s="21" t="s">
        <v>30</v>
      </c>
      <c r="C22" s="22" t="s">
        <v>31</v>
      </c>
      <c r="D22" s="75" t="s">
        <v>60</v>
      </c>
      <c r="E22" s="309"/>
      <c r="F22" s="312"/>
      <c r="G22" s="50" t="s">
        <v>153</v>
      </c>
      <c r="H22" s="51" t="s">
        <v>82</v>
      </c>
      <c r="J22" s="145" t="s">
        <v>136</v>
      </c>
      <c r="K22" s="145" t="s">
        <v>368</v>
      </c>
      <c r="L22" s="146" t="s">
        <v>113</v>
      </c>
      <c r="M22" s="309"/>
      <c r="Q22" s="309"/>
      <c r="U22" s="309"/>
      <c r="W22" s="29"/>
      <c r="Y22" s="309"/>
      <c r="Z22" s="354"/>
      <c r="AA22" s="76" t="s">
        <v>34</v>
      </c>
      <c r="AB22" s="161">
        <v>0.30208333333333331</v>
      </c>
      <c r="AC22" s="309"/>
      <c r="AD22" s="337"/>
      <c r="AE22" s="254" t="s">
        <v>468</v>
      </c>
      <c r="AF22" s="67">
        <v>0.32291666666666669</v>
      </c>
      <c r="AH22" s="341"/>
      <c r="AI22" s="254" t="s">
        <v>468</v>
      </c>
      <c r="AJ22" s="67">
        <v>0.31458333333333333</v>
      </c>
      <c r="AM22"/>
      <c r="AN22"/>
      <c r="AO22" s="309"/>
      <c r="AP22" s="198"/>
      <c r="AQ22" s="192"/>
      <c r="AR22" s="190" t="s">
        <v>350</v>
      </c>
      <c r="AT22" s="18"/>
      <c r="AU22" s="17"/>
      <c r="AV22" s="9"/>
      <c r="AW22" s="365"/>
      <c r="AX22" s="337"/>
      <c r="AY22" s="421" t="s">
        <v>22</v>
      </c>
      <c r="AZ22" s="93">
        <v>0.32430555555555557</v>
      </c>
    </row>
    <row r="23" spans="1:52" s="4" customFormat="1" x14ac:dyDescent="0.25">
      <c r="A23" s="309"/>
      <c r="B23" s="21" t="s">
        <v>29</v>
      </c>
      <c r="C23" s="22" t="s">
        <v>381</v>
      </c>
      <c r="D23" s="144" t="s">
        <v>48</v>
      </c>
      <c r="E23" s="309"/>
      <c r="F23" s="359" t="s">
        <v>26</v>
      </c>
      <c r="G23" s="50" t="s">
        <v>27</v>
      </c>
      <c r="H23" s="51" t="s">
        <v>85</v>
      </c>
      <c r="J23" s="145" t="s">
        <v>137</v>
      </c>
      <c r="K23" s="145" t="s">
        <v>138</v>
      </c>
      <c r="L23" s="146" t="s">
        <v>116</v>
      </c>
      <c r="M23" s="309"/>
      <c r="P23" s="9"/>
      <c r="Q23" s="309"/>
      <c r="T23" s="9"/>
      <c r="U23" s="309"/>
      <c r="V23" s="10"/>
      <c r="X23" s="9"/>
      <c r="Y23" s="309"/>
      <c r="Z23" s="354"/>
      <c r="AA23" s="76" t="s">
        <v>33</v>
      </c>
      <c r="AB23" s="161" t="s">
        <v>58</v>
      </c>
      <c r="AC23" s="309"/>
      <c r="AH23" s="9"/>
      <c r="AI23"/>
      <c r="AJ23"/>
      <c r="AK23" s="9"/>
      <c r="AO23" s="309"/>
      <c r="AP23" s="117" t="s">
        <v>209</v>
      </c>
      <c r="AQ23" s="91"/>
      <c r="AR23" s="92">
        <v>0.31111111111111112</v>
      </c>
      <c r="AT23"/>
      <c r="AU23"/>
      <c r="AV23"/>
      <c r="AW23" s="365"/>
      <c r="AX23"/>
      <c r="AY23" s="10"/>
      <c r="AZ23"/>
    </row>
    <row r="24" spans="1:52" s="4" customFormat="1" x14ac:dyDescent="0.25">
      <c r="A24" s="309"/>
      <c r="B24" s="313" t="s">
        <v>28</v>
      </c>
      <c r="C24" s="22" t="s">
        <v>158</v>
      </c>
      <c r="D24" s="144" t="s">
        <v>61</v>
      </c>
      <c r="E24" s="309"/>
      <c r="F24" s="360"/>
      <c r="G24" s="50" t="s">
        <v>159</v>
      </c>
      <c r="H24" s="51" t="s">
        <v>154</v>
      </c>
      <c r="J24" s="138" t="s">
        <v>258</v>
      </c>
      <c r="K24" s="145"/>
      <c r="L24" s="135">
        <v>0.28194444444444444</v>
      </c>
      <c r="M24" s="309"/>
      <c r="P24" s="9"/>
      <c r="Q24" s="309"/>
      <c r="T24" s="9"/>
      <c r="U24" s="309"/>
      <c r="V24" s="10"/>
      <c r="X24" s="9"/>
      <c r="Y24" s="309"/>
      <c r="Z24" s="339"/>
      <c r="AA24" s="76" t="s">
        <v>32</v>
      </c>
      <c r="AB24" s="161" t="s">
        <v>59</v>
      </c>
      <c r="AC24" s="309"/>
      <c r="AD24" s="186" t="s">
        <v>0</v>
      </c>
      <c r="AE24" s="192" t="s">
        <v>1</v>
      </c>
      <c r="AF24" s="190" t="s">
        <v>452</v>
      </c>
      <c r="AG24" s="26"/>
      <c r="AH24" s="271"/>
      <c r="AI24" s="272"/>
      <c r="AJ24" s="273"/>
      <c r="AK24" s="9"/>
      <c r="AO24" s="309"/>
      <c r="AP24" s="328" t="s">
        <v>47</v>
      </c>
      <c r="AQ24" s="76" t="s">
        <v>98</v>
      </c>
      <c r="AR24" s="52">
        <v>0.31180555555555556</v>
      </c>
      <c r="AT24"/>
      <c r="AU24"/>
      <c r="AV24"/>
      <c r="AW24" s="365"/>
      <c r="AX24" s="10"/>
      <c r="AY24"/>
      <c r="AZ24" s="9"/>
    </row>
    <row r="25" spans="1:52" x14ac:dyDescent="0.25">
      <c r="A25" s="309"/>
      <c r="B25" s="315"/>
      <c r="C25" s="6" t="s">
        <v>35</v>
      </c>
      <c r="D25" s="72">
        <v>0.3125</v>
      </c>
      <c r="E25" s="309"/>
      <c r="F25" s="323" t="s">
        <v>19</v>
      </c>
      <c r="G25" s="76" t="s">
        <v>25</v>
      </c>
      <c r="H25" s="52">
        <v>0.31527777777777777</v>
      </c>
      <c r="J25" s="138" t="s">
        <v>139</v>
      </c>
      <c r="K25" s="145" t="s">
        <v>140</v>
      </c>
      <c r="L25" s="135">
        <v>0.28402777777777777</v>
      </c>
      <c r="M25" s="309"/>
      <c r="Q25" s="309"/>
      <c r="U25" s="309"/>
      <c r="V25" s="10"/>
      <c r="W25" s="4"/>
      <c r="Y25" s="309"/>
      <c r="Z25" s="158" t="s">
        <v>30</v>
      </c>
      <c r="AA25" s="76" t="s">
        <v>31</v>
      </c>
      <c r="AB25" s="161" t="s">
        <v>60</v>
      </c>
      <c r="AC25" s="309"/>
      <c r="AD25" s="186"/>
      <c r="AE25" s="192"/>
      <c r="AF25" s="190" t="s">
        <v>361</v>
      </c>
      <c r="AH25" s="271"/>
      <c r="AI25" s="272"/>
      <c r="AJ25" s="273"/>
      <c r="AM25"/>
      <c r="AN25"/>
      <c r="AO25" s="309"/>
      <c r="AP25" s="329"/>
      <c r="AQ25" s="76" t="s">
        <v>99</v>
      </c>
      <c r="AR25" s="52">
        <v>0.31319444444444444</v>
      </c>
      <c r="AW25" s="365"/>
      <c r="AX25"/>
      <c r="AY25" s="10"/>
      <c r="AZ25"/>
    </row>
    <row r="26" spans="1:52" x14ac:dyDescent="0.25">
      <c r="A26" s="309"/>
      <c r="B26" s="313" t="s">
        <v>26</v>
      </c>
      <c r="C26" s="22" t="s">
        <v>64</v>
      </c>
      <c r="D26" s="72" t="s">
        <v>62</v>
      </c>
      <c r="E26" s="309"/>
      <c r="F26" s="324"/>
      <c r="G26" s="295" t="s">
        <v>468</v>
      </c>
      <c r="H26" s="296">
        <v>0.31805555555555554</v>
      </c>
      <c r="J26" s="321" t="s">
        <v>15</v>
      </c>
      <c r="K26" s="145" t="s">
        <v>17</v>
      </c>
      <c r="L26" s="135">
        <v>0.28680555555555554</v>
      </c>
      <c r="M26" s="309"/>
      <c r="Q26" s="309"/>
      <c r="U26" s="309"/>
      <c r="V26" s="10"/>
      <c r="W26" s="4"/>
      <c r="Y26" s="309"/>
      <c r="Z26" s="158" t="s">
        <v>29</v>
      </c>
      <c r="AA26" s="76" t="s">
        <v>381</v>
      </c>
      <c r="AB26" s="161" t="s">
        <v>48</v>
      </c>
      <c r="AC26" s="309"/>
      <c r="AD26" s="61" t="s">
        <v>165</v>
      </c>
      <c r="AE26" s="61" t="s">
        <v>166</v>
      </c>
      <c r="AF26" s="62">
        <v>0.29236111111111113</v>
      </c>
      <c r="AH26" s="249"/>
      <c r="AI26" s="249"/>
      <c r="AJ26" s="262"/>
      <c r="AM26"/>
      <c r="AN26"/>
      <c r="AO26" s="309"/>
      <c r="AP26" s="329"/>
      <c r="AQ26" s="76" t="s">
        <v>6</v>
      </c>
      <c r="AR26" s="52">
        <v>0.31458333333333333</v>
      </c>
      <c r="AW26" s="365"/>
      <c r="AX26"/>
      <c r="AZ26"/>
    </row>
    <row r="27" spans="1:52" x14ac:dyDescent="0.25">
      <c r="A27" s="309"/>
      <c r="B27" s="315"/>
      <c r="C27" s="21" t="s">
        <v>27</v>
      </c>
      <c r="D27" s="72">
        <v>0.31666666666666665</v>
      </c>
      <c r="E27" s="309"/>
      <c r="F27" s="274"/>
      <c r="G27" s="275"/>
      <c r="H27" s="276"/>
      <c r="J27" s="322"/>
      <c r="K27" s="145" t="s">
        <v>18</v>
      </c>
      <c r="L27" s="135" t="s">
        <v>369</v>
      </c>
      <c r="M27" s="309"/>
      <c r="Q27" s="309"/>
      <c r="U27" s="309"/>
      <c r="V27" s="10"/>
      <c r="W27" s="4"/>
      <c r="Y27" s="309"/>
      <c r="Z27" s="328" t="s">
        <v>28</v>
      </c>
      <c r="AA27" s="76" t="s">
        <v>158</v>
      </c>
      <c r="AB27" s="161" t="s">
        <v>61</v>
      </c>
      <c r="AC27" s="309"/>
      <c r="AD27" s="61" t="s">
        <v>167</v>
      </c>
      <c r="AE27" s="61"/>
      <c r="AF27" s="62">
        <v>0.29583333333333334</v>
      </c>
      <c r="AH27" s="263"/>
      <c r="AI27" s="264"/>
      <c r="AJ27" s="265"/>
      <c r="AM27"/>
      <c r="AN27"/>
      <c r="AO27" s="309"/>
      <c r="AP27" s="330"/>
      <c r="AQ27" s="76" t="s">
        <v>4</v>
      </c>
      <c r="AR27" s="70">
        <v>0.31597222222222221</v>
      </c>
      <c r="AW27" s="365"/>
      <c r="AX27"/>
      <c r="AZ27"/>
    </row>
    <row r="28" spans="1:52" x14ac:dyDescent="0.25">
      <c r="A28" s="309"/>
      <c r="B28" s="316" t="s">
        <v>19</v>
      </c>
      <c r="C28" s="6" t="s">
        <v>25</v>
      </c>
      <c r="D28" s="72" t="s">
        <v>49</v>
      </c>
      <c r="E28" s="309"/>
      <c r="I28"/>
      <c r="J28" s="321" t="s">
        <v>19</v>
      </c>
      <c r="K28" s="145" t="s">
        <v>141</v>
      </c>
      <c r="L28" s="135">
        <v>0.28958333333333336</v>
      </c>
      <c r="M28" s="309"/>
      <c r="Q28" s="309"/>
      <c r="U28" s="309"/>
      <c r="V28" s="10"/>
      <c r="W28" s="4"/>
      <c r="Y28" s="309"/>
      <c r="Z28" s="330"/>
      <c r="AA28" s="76" t="s">
        <v>35</v>
      </c>
      <c r="AB28" s="159">
        <v>0.3125</v>
      </c>
      <c r="AC28" s="309"/>
      <c r="AD28" s="5" t="s">
        <v>453</v>
      </c>
      <c r="AE28" s="5"/>
      <c r="AF28" s="134">
        <v>0.29652777777777778</v>
      </c>
      <c r="AG28" s="9"/>
      <c r="AH28" s="249"/>
      <c r="AI28" s="266"/>
      <c r="AJ28" s="267"/>
      <c r="AM28"/>
      <c r="AN28"/>
      <c r="AO28" s="309"/>
      <c r="AP28" s="113" t="s">
        <v>19</v>
      </c>
      <c r="AQ28" s="113" t="s">
        <v>22</v>
      </c>
      <c r="AR28" s="114">
        <v>0.3263888888888889</v>
      </c>
      <c r="AW28" s="365"/>
      <c r="AX28"/>
      <c r="AZ28"/>
    </row>
    <row r="29" spans="1:52" x14ac:dyDescent="0.25">
      <c r="A29" s="309"/>
      <c r="B29" s="317"/>
      <c r="C29" s="6" t="s">
        <v>25</v>
      </c>
      <c r="D29" s="72" t="s">
        <v>63</v>
      </c>
      <c r="E29" s="309"/>
      <c r="J29" s="322"/>
      <c r="K29" s="145" t="s">
        <v>24</v>
      </c>
      <c r="L29" s="135">
        <v>0.29097222222222224</v>
      </c>
      <c r="M29" s="309"/>
      <c r="Q29" s="309"/>
      <c r="R29" s="32"/>
      <c r="S29" s="29"/>
      <c r="U29" s="309"/>
      <c r="V29" s="10"/>
      <c r="W29" s="4"/>
      <c r="Y29" s="309"/>
      <c r="Z29" s="158" t="s">
        <v>26</v>
      </c>
      <c r="AA29" s="158" t="s">
        <v>27</v>
      </c>
      <c r="AB29" s="161">
        <v>0.31666666666666665</v>
      </c>
      <c r="AC29" s="309"/>
      <c r="AD29" s="61" t="s">
        <v>168</v>
      </c>
      <c r="AE29" s="63"/>
      <c r="AF29" s="62">
        <v>0.29791666666666666</v>
      </c>
      <c r="AG29" s="9"/>
      <c r="AH29" s="249"/>
      <c r="AI29" s="249"/>
      <c r="AJ29" s="262"/>
      <c r="AM29"/>
      <c r="AN29"/>
      <c r="AO29" s="309"/>
      <c r="AQ29" s="30"/>
      <c r="AW29" s="365"/>
      <c r="AX29"/>
      <c r="AZ29"/>
    </row>
    <row r="30" spans="1:52" x14ac:dyDescent="0.25">
      <c r="A30" s="309"/>
      <c r="B30" s="317"/>
      <c r="C30" s="6" t="s">
        <v>24</v>
      </c>
      <c r="D30" s="72" t="s">
        <v>50</v>
      </c>
      <c r="E30" s="309"/>
      <c r="J30" s="321" t="s">
        <v>142</v>
      </c>
      <c r="K30" s="145" t="s">
        <v>143</v>
      </c>
      <c r="L30" s="135">
        <v>0.29722222222222222</v>
      </c>
      <c r="M30" s="309"/>
      <c r="Q30" s="309"/>
      <c r="R30" s="32"/>
      <c r="S30" s="29"/>
      <c r="U30" s="309"/>
      <c r="V30" s="10"/>
      <c r="W30" s="4"/>
      <c r="Y30" s="309"/>
      <c r="Z30" s="319" t="s">
        <v>19</v>
      </c>
      <c r="AA30" s="76" t="s">
        <v>25</v>
      </c>
      <c r="AB30" s="159" t="s">
        <v>49</v>
      </c>
      <c r="AC30" s="309"/>
      <c r="AD30" s="61" t="s">
        <v>169</v>
      </c>
      <c r="AE30" s="61" t="s">
        <v>170</v>
      </c>
      <c r="AF30" s="62">
        <v>0.29930555555555555</v>
      </c>
      <c r="AG30" s="9"/>
      <c r="AH30" s="249"/>
      <c r="AI30" s="249"/>
      <c r="AJ30" s="262"/>
      <c r="AM30"/>
      <c r="AN30"/>
      <c r="AO30" s="309"/>
      <c r="AQ30" s="30"/>
      <c r="AW30" s="365"/>
      <c r="AX30"/>
      <c r="AZ30"/>
    </row>
    <row r="31" spans="1:52" x14ac:dyDescent="0.25">
      <c r="A31" s="309"/>
      <c r="B31" s="317"/>
      <c r="C31" s="6" t="s">
        <v>23</v>
      </c>
      <c r="D31" s="72" t="s">
        <v>51</v>
      </c>
      <c r="E31" s="309"/>
      <c r="J31" s="322"/>
      <c r="K31" s="145" t="s">
        <v>144</v>
      </c>
      <c r="L31" s="135">
        <v>0.29930555555555555</v>
      </c>
      <c r="M31" s="309"/>
      <c r="Q31" s="309"/>
      <c r="R31" s="32"/>
      <c r="S31" s="29"/>
      <c r="U31" s="309"/>
      <c r="V31" s="10"/>
      <c r="W31" s="4"/>
      <c r="Y31" s="309"/>
      <c r="Z31" s="355"/>
      <c r="AA31" s="76" t="s">
        <v>25</v>
      </c>
      <c r="AB31" s="159" t="s">
        <v>63</v>
      </c>
      <c r="AC31" s="309"/>
      <c r="AD31" s="328" t="s">
        <v>175</v>
      </c>
      <c r="AE31" s="61" t="s">
        <v>179</v>
      </c>
      <c r="AF31" s="62">
        <v>0.30277777777777776</v>
      </c>
      <c r="AG31" s="9"/>
      <c r="AH31" s="345"/>
      <c r="AI31" s="249"/>
      <c r="AJ31" s="262"/>
      <c r="AM31"/>
      <c r="AN31"/>
      <c r="AO31" s="309"/>
      <c r="AQ31" s="30"/>
      <c r="AW31" s="365"/>
      <c r="AX31"/>
      <c r="AZ31"/>
    </row>
    <row r="32" spans="1:52" x14ac:dyDescent="0.25">
      <c r="A32" s="309"/>
      <c r="B32" s="318"/>
      <c r="C32" s="77" t="s">
        <v>22</v>
      </c>
      <c r="D32" s="78">
        <v>0.32361111111111113</v>
      </c>
      <c r="E32" s="309"/>
      <c r="J32" s="133" t="s">
        <v>70</v>
      </c>
      <c r="K32" s="143" t="s">
        <v>35</v>
      </c>
      <c r="L32" s="59">
        <v>0.30555555555555552</v>
      </c>
      <c r="M32" s="309"/>
      <c r="Q32" s="309"/>
      <c r="R32" s="32"/>
      <c r="S32" s="29"/>
      <c r="U32" s="309"/>
      <c r="V32" s="10"/>
      <c r="W32" s="4"/>
      <c r="Y32" s="309"/>
      <c r="Z32" s="355"/>
      <c r="AA32" s="76" t="s">
        <v>24</v>
      </c>
      <c r="AB32" s="161" t="s">
        <v>50</v>
      </c>
      <c r="AC32" s="309"/>
      <c r="AD32" s="330"/>
      <c r="AE32" s="61" t="s">
        <v>180</v>
      </c>
      <c r="AF32" s="62">
        <v>0.3034722222222222</v>
      </c>
      <c r="AG32" s="9"/>
      <c r="AH32" s="345"/>
      <c r="AI32" s="249"/>
      <c r="AJ32" s="262"/>
      <c r="AM32"/>
      <c r="AN32"/>
      <c r="AO32" s="309"/>
      <c r="AQ32" s="30"/>
      <c r="AW32" s="365"/>
      <c r="AX32"/>
      <c r="AZ32"/>
    </row>
    <row r="33" spans="1:52" x14ac:dyDescent="0.25">
      <c r="A33" s="309"/>
      <c r="E33" s="309"/>
      <c r="J33" s="311" t="s">
        <v>312</v>
      </c>
      <c r="K33" s="311"/>
      <c r="L33" s="311"/>
      <c r="M33" s="309"/>
      <c r="Q33" s="309"/>
      <c r="R33" s="32"/>
      <c r="S33" s="29"/>
      <c r="U33" s="309"/>
      <c r="V33"/>
      <c r="W33" s="10"/>
      <c r="X33" s="4"/>
      <c r="Y33" s="309"/>
      <c r="Z33" s="355"/>
      <c r="AA33" s="76" t="s">
        <v>23</v>
      </c>
      <c r="AB33" s="161" t="s">
        <v>51</v>
      </c>
      <c r="AC33" s="309"/>
      <c r="AD33" s="61" t="s">
        <v>139</v>
      </c>
      <c r="AE33" s="61" t="s">
        <v>140</v>
      </c>
      <c r="AF33" s="62">
        <v>0.30972222222222223</v>
      </c>
      <c r="AG33" s="9"/>
      <c r="AH33" s="346"/>
      <c r="AI33" s="249"/>
      <c r="AJ33" s="262"/>
      <c r="AM33"/>
      <c r="AN33"/>
      <c r="AO33" s="309"/>
      <c r="AW33" s="365"/>
      <c r="AX33"/>
      <c r="AZ33"/>
    </row>
    <row r="34" spans="1:52" x14ac:dyDescent="0.25">
      <c r="A34" s="309"/>
      <c r="E34" s="309"/>
      <c r="J34" s="193" t="s">
        <v>0</v>
      </c>
      <c r="K34" s="204" t="s">
        <v>1</v>
      </c>
      <c r="L34" s="190" t="s">
        <v>162</v>
      </c>
      <c r="M34" s="309"/>
      <c r="Q34" s="309"/>
      <c r="R34" s="32"/>
      <c r="S34" s="29"/>
      <c r="U34" s="309"/>
      <c r="V34"/>
      <c r="W34" s="10"/>
      <c r="X34" s="4"/>
      <c r="Y34" s="309"/>
      <c r="Z34" s="320"/>
      <c r="AA34" s="162" t="s">
        <v>526</v>
      </c>
      <c r="AB34" s="163">
        <v>0.32361111111111113</v>
      </c>
      <c r="AC34" s="309"/>
      <c r="AD34" s="61" t="s">
        <v>19</v>
      </c>
      <c r="AE34" s="61" t="s">
        <v>189</v>
      </c>
      <c r="AF34" s="62">
        <v>0.31111111111111112</v>
      </c>
      <c r="AG34" s="9"/>
      <c r="AH34" s="346"/>
      <c r="AI34" s="268"/>
      <c r="AJ34" s="269"/>
      <c r="AM34"/>
      <c r="AN34"/>
      <c r="AO34" s="309"/>
      <c r="AW34" s="365"/>
      <c r="AX34"/>
      <c r="AZ34"/>
    </row>
    <row r="35" spans="1:52" x14ac:dyDescent="0.25">
      <c r="A35" s="309"/>
      <c r="E35" s="309"/>
      <c r="J35" s="193"/>
      <c r="K35" s="204"/>
      <c r="L35" s="190" t="s">
        <v>359</v>
      </c>
      <c r="M35" s="309"/>
      <c r="Q35" s="309"/>
      <c r="R35" s="32"/>
      <c r="S35" s="29"/>
      <c r="U35" s="309"/>
      <c r="V35"/>
      <c r="W35" s="10"/>
      <c r="X35" s="4"/>
      <c r="Y35" s="309"/>
      <c r="AB35"/>
      <c r="AC35" s="309"/>
      <c r="AD35" s="61" t="s">
        <v>190</v>
      </c>
      <c r="AE35" s="61"/>
      <c r="AF35" s="62">
        <v>0.31180555555555556</v>
      </c>
      <c r="AG35" s="9"/>
      <c r="AH35" s="86"/>
      <c r="AI35" s="270"/>
      <c r="AJ35" s="270"/>
      <c r="AM35"/>
      <c r="AN35"/>
      <c r="AO35" s="309"/>
      <c r="AW35" s="365"/>
      <c r="AX35"/>
      <c r="AZ35"/>
    </row>
    <row r="36" spans="1:52" x14ac:dyDescent="0.25">
      <c r="A36" s="309"/>
      <c r="E36" s="309"/>
      <c r="J36" s="76" t="s">
        <v>70</v>
      </c>
      <c r="K36" s="150" t="s">
        <v>35</v>
      </c>
      <c r="L36" s="52">
        <v>0.30624999999999997</v>
      </c>
      <c r="M36" s="309"/>
      <c r="Q36" s="309"/>
      <c r="R36" s="32"/>
      <c r="S36" s="29"/>
      <c r="U36" s="309"/>
      <c r="V36"/>
      <c r="W36" s="10"/>
      <c r="X36" s="4"/>
      <c r="Y36" s="309"/>
      <c r="AB36"/>
      <c r="AC36" s="309"/>
      <c r="AD36" s="328" t="s">
        <v>15</v>
      </c>
      <c r="AE36" s="255" t="s">
        <v>525</v>
      </c>
      <c r="AF36" s="62">
        <v>0.3125</v>
      </c>
      <c r="AG36" s="9"/>
      <c r="AM36"/>
      <c r="AN36"/>
      <c r="AO36" s="309"/>
      <c r="AW36" s="365"/>
      <c r="AX36"/>
      <c r="AZ36"/>
    </row>
    <row r="37" spans="1:52" x14ac:dyDescent="0.25">
      <c r="A37" s="309"/>
      <c r="E37" s="309"/>
      <c r="J37" s="325" t="s">
        <v>26</v>
      </c>
      <c r="K37" s="150" t="s">
        <v>27</v>
      </c>
      <c r="L37" s="52">
        <v>0.31666666666666665</v>
      </c>
      <c r="M37" s="309"/>
      <c r="Q37" s="309"/>
      <c r="R37" s="32"/>
      <c r="S37" s="29"/>
      <c r="U37" s="309"/>
      <c r="V37"/>
      <c r="W37" s="10"/>
      <c r="X37" s="4"/>
      <c r="Y37" s="309"/>
      <c r="AB37"/>
      <c r="AC37" s="309"/>
      <c r="AD37" s="329"/>
      <c r="AE37" s="61" t="s">
        <v>17</v>
      </c>
      <c r="AF37" s="62">
        <v>0.31319444444444444</v>
      </c>
      <c r="AG37" s="9"/>
      <c r="AM37"/>
      <c r="AN37"/>
      <c r="AO37" s="309"/>
      <c r="AW37" s="365"/>
      <c r="AX37" s="9"/>
      <c r="AZ37"/>
    </row>
    <row r="38" spans="1:52" x14ac:dyDescent="0.25">
      <c r="A38" s="309"/>
      <c r="E38" s="309"/>
      <c r="I38"/>
      <c r="J38" s="327"/>
      <c r="K38" s="150" t="s">
        <v>159</v>
      </c>
      <c r="L38" s="52">
        <v>0.31736111111111115</v>
      </c>
      <c r="M38" s="309"/>
      <c r="N38" s="9"/>
      <c r="O38" s="32"/>
      <c r="P38" s="31"/>
      <c r="Q38" s="309"/>
      <c r="R38" s="32"/>
      <c r="S38" s="29"/>
      <c r="U38" s="309"/>
      <c r="V38"/>
      <c r="W38" s="10"/>
      <c r="X38" s="4"/>
      <c r="Y38" s="309"/>
      <c r="AB38"/>
      <c r="AC38" s="309"/>
      <c r="AD38" s="330"/>
      <c r="AE38" s="61" t="s">
        <v>18</v>
      </c>
      <c r="AF38" s="62">
        <v>0.31388888888888888</v>
      </c>
      <c r="AG38" s="4"/>
      <c r="AK38"/>
      <c r="AM38"/>
      <c r="AN38"/>
      <c r="AO38" s="309"/>
      <c r="AW38" s="365"/>
      <c r="AX38" s="9"/>
      <c r="AZ38"/>
    </row>
    <row r="39" spans="1:52" x14ac:dyDescent="0.25">
      <c r="A39" s="309"/>
      <c r="E39" s="309"/>
      <c r="I39"/>
      <c r="J39" s="319" t="s">
        <v>19</v>
      </c>
      <c r="K39" s="150" t="s">
        <v>25</v>
      </c>
      <c r="L39" s="52">
        <v>0.31944444444444448</v>
      </c>
      <c r="M39" s="309"/>
      <c r="N39" s="9"/>
      <c r="O39" s="32"/>
      <c r="P39" s="15"/>
      <c r="Q39" s="309"/>
      <c r="R39" s="32"/>
      <c r="S39" s="10"/>
      <c r="T39" s="4"/>
      <c r="U39" s="309"/>
      <c r="V39"/>
      <c r="W39" s="10"/>
      <c r="X39" s="4"/>
      <c r="Y39" s="309"/>
      <c r="Z39"/>
      <c r="AB39" s="4"/>
      <c r="AC39" s="309"/>
      <c r="AD39" s="319" t="s">
        <v>19</v>
      </c>
      <c r="AE39" s="61" t="s">
        <v>20</v>
      </c>
      <c r="AF39" s="62">
        <v>0.31458333333333333</v>
      </c>
      <c r="AG39" s="4"/>
      <c r="AK39"/>
      <c r="AM39"/>
      <c r="AN39"/>
      <c r="AO39" s="309"/>
      <c r="AW39" s="365"/>
      <c r="AX39" s="9"/>
      <c r="AZ39"/>
    </row>
    <row r="40" spans="1:52" x14ac:dyDescent="0.25">
      <c r="A40" s="309"/>
      <c r="E40" s="309"/>
      <c r="I40"/>
      <c r="J40" s="320"/>
      <c r="K40" s="151" t="s">
        <v>22</v>
      </c>
      <c r="L40" s="136">
        <v>0.32222222222222224</v>
      </c>
      <c r="M40" s="309"/>
      <c r="N40" s="9"/>
      <c r="O40" s="32"/>
      <c r="P40" s="32"/>
      <c r="Q40" s="309"/>
      <c r="R40" s="32"/>
      <c r="S40" s="10"/>
      <c r="T40" s="4"/>
      <c r="U40" s="309"/>
      <c r="V40"/>
      <c r="W40" s="10"/>
      <c r="X40" s="4"/>
      <c r="Y40" s="309"/>
      <c r="Z40"/>
      <c r="AB40" s="4"/>
      <c r="AC40" s="309"/>
      <c r="AD40" s="320"/>
      <c r="AE40" s="64" t="s">
        <v>468</v>
      </c>
      <c r="AF40" s="65">
        <v>0.31666666666666665</v>
      </c>
      <c r="AG40" s="4"/>
      <c r="AK40"/>
      <c r="AM40"/>
      <c r="AN40"/>
      <c r="AO40" s="309"/>
      <c r="AW40" s="365"/>
      <c r="AX40" s="9"/>
      <c r="AZ40"/>
    </row>
    <row r="41" spans="1:52" x14ac:dyDescent="0.25">
      <c r="I41"/>
      <c r="K41" s="4"/>
      <c r="L41" s="4"/>
      <c r="M41" s="9"/>
      <c r="N41" s="9"/>
      <c r="O41" s="32"/>
      <c r="P41" s="32"/>
      <c r="Q41" s="9"/>
      <c r="R41" s="32"/>
      <c r="S41" s="10"/>
      <c r="T41" s="4"/>
      <c r="V41"/>
      <c r="W41" s="10"/>
      <c r="X41" s="4"/>
      <c r="Y41"/>
      <c r="Z41"/>
      <c r="AB41" s="4"/>
      <c r="AC41" s="4"/>
      <c r="AD41"/>
      <c r="AF41" s="4"/>
      <c r="AG41" s="4"/>
      <c r="AK41"/>
      <c r="AO41"/>
      <c r="AX41" s="9"/>
      <c r="AZ41"/>
    </row>
    <row r="42" spans="1:52" x14ac:dyDescent="0.25">
      <c r="I42"/>
      <c r="K42" s="4"/>
      <c r="L42" s="4"/>
      <c r="M42" s="9"/>
      <c r="N42" s="9"/>
      <c r="O42" s="32"/>
      <c r="P42" s="32"/>
      <c r="Q42" s="9"/>
      <c r="R42" s="32"/>
      <c r="S42" s="10"/>
      <c r="T42" s="4"/>
      <c r="V42"/>
      <c r="W42" s="10"/>
      <c r="X42" s="4"/>
      <c r="Y42"/>
      <c r="Z42"/>
      <c r="AB42" s="4"/>
      <c r="AC42" s="4"/>
      <c r="AD42" s="9"/>
      <c r="AE42"/>
      <c r="AF42" s="4"/>
      <c r="AG42" s="4"/>
      <c r="AK42"/>
      <c r="AO42"/>
      <c r="AX42" s="9"/>
      <c r="AZ42"/>
    </row>
    <row r="43" spans="1:52" x14ac:dyDescent="0.25">
      <c r="I43"/>
      <c r="K43" s="4"/>
      <c r="L43" s="4"/>
      <c r="M43" s="9"/>
      <c r="N43" s="9"/>
      <c r="O43" s="32"/>
      <c r="P43" s="32"/>
      <c r="Q43" s="9"/>
      <c r="R43" s="32"/>
      <c r="S43" s="10"/>
      <c r="T43" s="4"/>
      <c r="V43"/>
      <c r="W43" s="10"/>
      <c r="X43" s="4"/>
      <c r="Y43"/>
      <c r="Z43"/>
      <c r="AB43" s="4"/>
      <c r="AC43" s="4"/>
      <c r="AD43" s="9"/>
      <c r="AE43"/>
      <c r="AF43" s="4"/>
      <c r="AG43" s="4"/>
      <c r="AK43"/>
      <c r="AO43"/>
      <c r="AX43" s="9"/>
      <c r="AZ43"/>
    </row>
    <row r="44" spans="1:52" x14ac:dyDescent="0.25">
      <c r="I44"/>
      <c r="K44" s="4"/>
      <c r="L44" s="4"/>
      <c r="M44" s="9"/>
      <c r="N44" s="9"/>
      <c r="O44" s="32"/>
      <c r="P44" s="32"/>
      <c r="Q44" s="9"/>
      <c r="R44" s="32"/>
      <c r="S44" s="10"/>
      <c r="T44" s="4"/>
      <c r="V44"/>
      <c r="W44" s="10"/>
      <c r="X44" s="4"/>
      <c r="Y44"/>
      <c r="Z44"/>
      <c r="AB44" s="4"/>
      <c r="AC44" s="4"/>
      <c r="AD44" s="9"/>
      <c r="AE44"/>
      <c r="AF44" s="4"/>
      <c r="AG44" s="4"/>
      <c r="AK44"/>
      <c r="AO44"/>
      <c r="AX44" s="9"/>
      <c r="AZ44"/>
    </row>
    <row r="45" spans="1:52" x14ac:dyDescent="0.25">
      <c r="I45"/>
      <c r="K45" s="4"/>
      <c r="L45" s="4"/>
      <c r="M45" s="9"/>
      <c r="N45" s="9"/>
      <c r="O45" s="32"/>
      <c r="P45" s="32"/>
      <c r="Q45" s="9"/>
      <c r="R45" s="32"/>
      <c r="S45" s="10"/>
      <c r="T45" s="4"/>
      <c r="V45"/>
      <c r="W45" s="10"/>
      <c r="X45" s="4"/>
      <c r="Y45"/>
      <c r="Z45"/>
      <c r="AB45" s="4"/>
      <c r="AC45" s="4"/>
      <c r="AD45" s="9"/>
      <c r="AE45"/>
      <c r="AF45" s="4"/>
      <c r="AG45" s="4"/>
      <c r="AK45"/>
      <c r="AO45"/>
      <c r="AX45" s="9"/>
      <c r="AZ45"/>
    </row>
    <row r="46" spans="1:52" x14ac:dyDescent="0.25">
      <c r="I46"/>
      <c r="K46" s="4"/>
      <c r="L46" s="4"/>
      <c r="M46" s="9"/>
      <c r="N46" s="9"/>
      <c r="O46" s="32"/>
      <c r="P46" s="32"/>
      <c r="Q46" s="9"/>
      <c r="R46" s="32"/>
      <c r="S46" s="10"/>
      <c r="T46" s="4"/>
      <c r="V46"/>
      <c r="W46" s="10"/>
      <c r="X46" s="4"/>
      <c r="Y46"/>
      <c r="Z46"/>
      <c r="AB46" s="4"/>
      <c r="AC46" s="4"/>
      <c r="AD46" s="9"/>
      <c r="AE46"/>
      <c r="AF46" s="4"/>
      <c r="AG46" s="4"/>
      <c r="AK46"/>
      <c r="AO46"/>
      <c r="AX46" s="9"/>
      <c r="AZ46"/>
    </row>
    <row r="47" spans="1:52" x14ac:dyDescent="0.25">
      <c r="I47"/>
      <c r="K47" s="4"/>
      <c r="L47" s="4"/>
      <c r="M47" s="9"/>
      <c r="N47" s="9"/>
      <c r="O47" s="32"/>
      <c r="P47" s="32"/>
      <c r="Q47" s="9"/>
      <c r="R47" s="32"/>
      <c r="S47" s="10"/>
      <c r="T47" s="4"/>
      <c r="V47" s="10"/>
      <c r="W47" s="4"/>
      <c r="Y47"/>
      <c r="Z47"/>
      <c r="AB47" s="4"/>
      <c r="AC47" s="4"/>
      <c r="AD47" s="9"/>
      <c r="AE47"/>
      <c r="AF47" s="4"/>
      <c r="AG47" s="4"/>
      <c r="AK47"/>
      <c r="AO47"/>
      <c r="AX47" s="9"/>
      <c r="AZ47"/>
    </row>
    <row r="48" spans="1:52" x14ac:dyDescent="0.25">
      <c r="I48"/>
      <c r="K48" s="4"/>
      <c r="L48" s="4"/>
      <c r="M48" s="9"/>
      <c r="N48" s="9"/>
      <c r="O48" s="32"/>
      <c r="P48" s="32"/>
      <c r="Q48" s="9"/>
      <c r="R48" s="32"/>
      <c r="S48" s="10"/>
      <c r="T48" s="4"/>
      <c r="Y48"/>
      <c r="Z48"/>
      <c r="AB48" s="4"/>
      <c r="AC48" s="4"/>
      <c r="AD48" s="9"/>
      <c r="AE48"/>
      <c r="AF48" s="4"/>
      <c r="AG48" s="4"/>
      <c r="AK48"/>
      <c r="AO48"/>
      <c r="AX48" s="9"/>
      <c r="AZ48"/>
    </row>
    <row r="49" spans="9:52" x14ac:dyDescent="0.25">
      <c r="I49"/>
      <c r="K49" s="4"/>
      <c r="L49" s="4"/>
      <c r="M49" s="9"/>
      <c r="N49" s="9"/>
      <c r="O49" s="32"/>
      <c r="P49" s="32"/>
      <c r="Q49" s="9"/>
      <c r="R49" s="32"/>
      <c r="S49" s="10"/>
      <c r="T49" s="4"/>
      <c r="Y49"/>
      <c r="Z49"/>
      <c r="AB49" s="4"/>
      <c r="AC49" s="4"/>
      <c r="AD49" s="9"/>
      <c r="AE49"/>
      <c r="AF49" s="4"/>
      <c r="AG49" s="4"/>
      <c r="AK49"/>
      <c r="AO49"/>
      <c r="AX49" s="9"/>
      <c r="AZ49"/>
    </row>
    <row r="50" spans="9:52" x14ac:dyDescent="0.25">
      <c r="I50"/>
      <c r="K50" s="4"/>
      <c r="L50" s="4"/>
      <c r="M50" s="9"/>
      <c r="N50" s="9"/>
      <c r="O50" s="32"/>
      <c r="P50" s="32"/>
      <c r="Q50" s="9"/>
      <c r="R50" s="32"/>
      <c r="S50" s="10"/>
      <c r="T50" s="4"/>
      <c r="Y50"/>
      <c r="Z50"/>
      <c r="AB50" s="4"/>
      <c r="AC50" s="4"/>
      <c r="AD50" s="9"/>
      <c r="AE50"/>
      <c r="AF50" s="4"/>
      <c r="AG50" s="4"/>
      <c r="AK50"/>
      <c r="AO50"/>
      <c r="AX50" s="9"/>
      <c r="AZ50"/>
    </row>
    <row r="51" spans="9:52" x14ac:dyDescent="0.25">
      <c r="I51"/>
      <c r="K51" s="4"/>
      <c r="L51" s="4"/>
      <c r="M51" s="9"/>
      <c r="N51" s="9"/>
      <c r="O51" s="32"/>
      <c r="P51" s="32"/>
      <c r="Q51" s="9"/>
      <c r="R51" s="32"/>
      <c r="S51" s="10"/>
      <c r="T51" s="4"/>
      <c r="Y51"/>
      <c r="Z51"/>
      <c r="AB51" s="4"/>
      <c r="AC51" s="4"/>
      <c r="AD51" s="9"/>
      <c r="AE51"/>
      <c r="AF51" s="4"/>
      <c r="AG51" s="4"/>
      <c r="AK51"/>
      <c r="AO51"/>
      <c r="AX51" s="9"/>
      <c r="AZ51"/>
    </row>
    <row r="52" spans="9:52" x14ac:dyDescent="0.25">
      <c r="J52" s="132"/>
      <c r="K52" s="4"/>
      <c r="L52"/>
      <c r="Q52" s="9"/>
      <c r="R52" s="32"/>
      <c r="S52" s="10"/>
      <c r="T52" s="4"/>
      <c r="U52" s="32"/>
      <c r="Y52"/>
      <c r="Z52"/>
      <c r="AB52" s="4"/>
      <c r="AD52" s="9"/>
      <c r="AE52"/>
      <c r="AF52" s="4"/>
      <c r="AG52" s="9"/>
      <c r="AO52"/>
      <c r="AX52"/>
      <c r="AZ52"/>
    </row>
    <row r="53" spans="9:52" x14ac:dyDescent="0.25">
      <c r="L53" s="4"/>
      <c r="M53" s="4"/>
      <c r="N53" s="9"/>
      <c r="O53"/>
      <c r="P53"/>
      <c r="R53" s="32"/>
      <c r="S53" s="32"/>
      <c r="AB53"/>
      <c r="AD53" s="9"/>
      <c r="AE53"/>
      <c r="AF53" s="4"/>
      <c r="AX53"/>
      <c r="AZ53"/>
    </row>
    <row r="54" spans="9:52" x14ac:dyDescent="0.25">
      <c r="L54" s="4"/>
      <c r="M54" s="4"/>
      <c r="N54" s="9"/>
      <c r="O54"/>
      <c r="P54"/>
      <c r="AD54" s="9"/>
      <c r="AE54"/>
      <c r="AF54" s="4"/>
      <c r="AX54"/>
      <c r="AZ54"/>
    </row>
    <row r="55" spans="9:52" x14ac:dyDescent="0.25">
      <c r="L55" s="4"/>
      <c r="M55" s="4"/>
      <c r="N55" s="9"/>
      <c r="O55"/>
      <c r="P55"/>
      <c r="AD55" s="9"/>
      <c r="AE55"/>
      <c r="AF55" s="4"/>
      <c r="AX55" s="9"/>
      <c r="AZ55"/>
    </row>
    <row r="56" spans="9:52" x14ac:dyDescent="0.25">
      <c r="AD56"/>
      <c r="AF56" s="4"/>
      <c r="AX56" s="9"/>
      <c r="AZ56"/>
    </row>
    <row r="57" spans="9:52" x14ac:dyDescent="0.25">
      <c r="AX57" s="9"/>
      <c r="AZ57"/>
    </row>
    <row r="58" spans="9:52" x14ac:dyDescent="0.25">
      <c r="AX58" s="9"/>
      <c r="AZ58"/>
    </row>
    <row r="59" spans="9:52" x14ac:dyDescent="0.25">
      <c r="AX59" s="9"/>
      <c r="AZ59"/>
    </row>
    <row r="60" spans="9:52" x14ac:dyDescent="0.25">
      <c r="AX60" s="9"/>
      <c r="AZ60"/>
    </row>
    <row r="61" spans="9:52" x14ac:dyDescent="0.25">
      <c r="AX61"/>
      <c r="AZ61"/>
    </row>
    <row r="62" spans="9:52" x14ac:dyDescent="0.25">
      <c r="AX62"/>
      <c r="AZ62"/>
    </row>
    <row r="63" spans="9:52" x14ac:dyDescent="0.25">
      <c r="AX63"/>
      <c r="AY63" s="10"/>
      <c r="AZ63"/>
    </row>
    <row r="64" spans="9:52" ht="15" customHeight="1" x14ac:dyDescent="0.25">
      <c r="AX64"/>
      <c r="AY64" s="10"/>
      <c r="AZ64"/>
    </row>
    <row r="65" spans="50:52" x14ac:dyDescent="0.25">
      <c r="AX65"/>
      <c r="AY65" s="10"/>
      <c r="AZ65"/>
    </row>
    <row r="66" spans="50:52" x14ac:dyDescent="0.25">
      <c r="AX66"/>
      <c r="AY66" s="10"/>
      <c r="AZ66"/>
    </row>
    <row r="67" spans="50:52" x14ac:dyDescent="0.25">
      <c r="AX67"/>
      <c r="AY67" s="10"/>
      <c r="AZ67"/>
    </row>
    <row r="68" spans="50:52" x14ac:dyDescent="0.25">
      <c r="AX68"/>
      <c r="AY68" s="10"/>
      <c r="AZ68"/>
    </row>
  </sheetData>
  <mergeCells count="65">
    <mergeCell ref="AW1:AW40"/>
    <mergeCell ref="AX7:AX9"/>
    <mergeCell ref="AX10:AX11"/>
    <mergeCell ref="AX15:AX17"/>
    <mergeCell ref="AX19:AX20"/>
    <mergeCell ref="AX21:AX22"/>
    <mergeCell ref="Z27:Z28"/>
    <mergeCell ref="Z30:Z34"/>
    <mergeCell ref="R4:R5"/>
    <mergeCell ref="F3:F4"/>
    <mergeCell ref="F6:F10"/>
    <mergeCell ref="F23:F24"/>
    <mergeCell ref="F17:F20"/>
    <mergeCell ref="R11:R14"/>
    <mergeCell ref="R7:T7"/>
    <mergeCell ref="F25:F26"/>
    <mergeCell ref="N15:N16"/>
    <mergeCell ref="Z14:Z16"/>
    <mergeCell ref="B12:B13"/>
    <mergeCell ref="V13:V14"/>
    <mergeCell ref="AC1:AC40"/>
    <mergeCell ref="AP3:AP4"/>
    <mergeCell ref="AP8:AP9"/>
    <mergeCell ref="Z3:Z6"/>
    <mergeCell ref="J28:J29"/>
    <mergeCell ref="J30:J31"/>
    <mergeCell ref="AD31:AD32"/>
    <mergeCell ref="V7:V8"/>
    <mergeCell ref="AD15:AD16"/>
    <mergeCell ref="Y1:Y40"/>
    <mergeCell ref="J33:L33"/>
    <mergeCell ref="J37:J38"/>
    <mergeCell ref="N11:N12"/>
    <mergeCell ref="Z21:Z24"/>
    <mergeCell ref="AT8:AT11"/>
    <mergeCell ref="AP20:AR20"/>
    <mergeCell ref="AO1:AO40"/>
    <mergeCell ref="Z11:Z13"/>
    <mergeCell ref="AD39:AD40"/>
    <mergeCell ref="AD11:AD14"/>
    <mergeCell ref="AL3:AL5"/>
    <mergeCell ref="AP24:AP27"/>
    <mergeCell ref="AD7:AF7"/>
    <mergeCell ref="AD36:AD38"/>
    <mergeCell ref="AD21:AD22"/>
    <mergeCell ref="AH19:AH20"/>
    <mergeCell ref="AH21:AH22"/>
    <mergeCell ref="AH31:AH32"/>
    <mergeCell ref="AH33:AH34"/>
    <mergeCell ref="A1:A40"/>
    <mergeCell ref="E1:E40"/>
    <mergeCell ref="M1:M40"/>
    <mergeCell ref="Q1:Q40"/>
    <mergeCell ref="U1:U40"/>
    <mergeCell ref="F14:H14"/>
    <mergeCell ref="B14:D14"/>
    <mergeCell ref="F21:F22"/>
    <mergeCell ref="B18:B21"/>
    <mergeCell ref="B28:B32"/>
    <mergeCell ref="B24:B25"/>
    <mergeCell ref="B26:B27"/>
    <mergeCell ref="J39:J40"/>
    <mergeCell ref="J26:J27"/>
    <mergeCell ref="J15:J16"/>
    <mergeCell ref="B4:B7"/>
  </mergeCells>
  <phoneticPr fontId="2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8"/>
  <sheetViews>
    <sheetView workbookViewId="0">
      <selection activeCell="L14" sqref="L14"/>
    </sheetView>
  </sheetViews>
  <sheetFormatPr baseColWidth="10" defaultRowHeight="15" x14ac:dyDescent="0.25"/>
  <cols>
    <col min="1" max="1" width="6.42578125" bestFit="1" customWidth="1"/>
    <col min="2" max="3" width="20" bestFit="1" customWidth="1"/>
    <col min="4" max="4" width="7.28515625" style="15" bestFit="1" customWidth="1"/>
    <col min="5" max="5" width="6.42578125" bestFit="1" customWidth="1"/>
    <col min="6" max="6" width="13.85546875" bestFit="1" customWidth="1"/>
    <col min="7" max="7" width="25.7109375" style="4" bestFit="1" customWidth="1"/>
    <col min="8" max="8" width="6.85546875" style="10" bestFit="1" customWidth="1"/>
    <col min="9" max="9" width="6.42578125" style="39" bestFit="1" customWidth="1"/>
    <col min="10" max="10" width="19.28515625" style="9" bestFit="1" customWidth="1"/>
    <col min="11" max="11" width="41" style="9" bestFit="1" customWidth="1"/>
    <col min="12" max="12" width="8.42578125" bestFit="1" customWidth="1"/>
    <col min="13" max="13" width="18.42578125" style="10" bestFit="1" customWidth="1"/>
    <col min="14" max="14" width="23.42578125" style="39" bestFit="1" customWidth="1"/>
    <col min="15" max="15" width="7.28515625" style="9" bestFit="1" customWidth="1"/>
    <col min="16" max="16" width="6.85546875" style="9" bestFit="1" customWidth="1"/>
    <col min="18" max="18" width="14.85546875" bestFit="1" customWidth="1"/>
    <col min="19" max="19" width="25.7109375" bestFit="1" customWidth="1"/>
    <col min="20" max="20" width="6.85546875" bestFit="1" customWidth="1"/>
  </cols>
  <sheetData>
    <row r="1" spans="1:17" x14ac:dyDescent="0.25">
      <c r="A1" s="309">
        <v>571</v>
      </c>
      <c r="B1" s="207" t="s">
        <v>0</v>
      </c>
      <c r="C1" s="197" t="s">
        <v>1</v>
      </c>
      <c r="D1" s="185" t="s">
        <v>243</v>
      </c>
      <c r="E1" s="309">
        <v>580</v>
      </c>
      <c r="F1" s="211" t="s">
        <v>0</v>
      </c>
      <c r="G1" s="197" t="s">
        <v>1</v>
      </c>
      <c r="H1" s="185" t="s">
        <v>343</v>
      </c>
      <c r="I1" s="309" t="s">
        <v>433</v>
      </c>
      <c r="J1" s="211" t="s">
        <v>0</v>
      </c>
      <c r="K1" s="197" t="s">
        <v>1</v>
      </c>
      <c r="L1" s="185" t="s">
        <v>510</v>
      </c>
    </row>
    <row r="2" spans="1:17" s="12" customFormat="1" x14ac:dyDescent="0.25">
      <c r="A2" s="309"/>
      <c r="B2" s="207"/>
      <c r="C2" s="197"/>
      <c r="D2" s="185" t="s">
        <v>356</v>
      </c>
      <c r="E2" s="309"/>
      <c r="F2" s="211"/>
      <c r="G2" s="197"/>
      <c r="H2" s="185" t="s">
        <v>365</v>
      </c>
      <c r="I2" s="309"/>
      <c r="J2" s="211"/>
      <c r="K2" s="197"/>
      <c r="L2" s="185" t="s">
        <v>348</v>
      </c>
    </row>
    <row r="3" spans="1:17" ht="15" customHeight="1" x14ac:dyDescent="0.25">
      <c r="A3" s="309"/>
      <c r="B3" s="208" t="s">
        <v>2</v>
      </c>
      <c r="C3" s="209"/>
      <c r="D3" s="210">
        <v>0.47569444444444442</v>
      </c>
      <c r="E3" s="309"/>
      <c r="F3" s="209" t="s">
        <v>2</v>
      </c>
      <c r="G3" s="210"/>
      <c r="H3" s="210">
        <v>0.47569444444444442</v>
      </c>
      <c r="I3" s="309"/>
      <c r="J3" s="209" t="s">
        <v>2</v>
      </c>
      <c r="K3" s="209"/>
      <c r="L3" s="210">
        <v>0.47569444444444442</v>
      </c>
    </row>
    <row r="4" spans="1:17" x14ac:dyDescent="0.25">
      <c r="A4" s="309"/>
      <c r="B4" s="372" t="s">
        <v>19</v>
      </c>
      <c r="C4" s="284" t="s">
        <v>538</v>
      </c>
      <c r="D4" s="285">
        <v>0.4826388888888889</v>
      </c>
      <c r="E4" s="309"/>
      <c r="F4" s="342" t="s">
        <v>19</v>
      </c>
      <c r="G4" s="77" t="s">
        <v>526</v>
      </c>
      <c r="H4" s="78" t="s">
        <v>293</v>
      </c>
      <c r="I4" s="309"/>
      <c r="J4" s="287" t="s">
        <v>19</v>
      </c>
      <c r="K4" s="288" t="s">
        <v>540</v>
      </c>
      <c r="L4" s="289" t="s">
        <v>227</v>
      </c>
    </row>
    <row r="5" spans="1:17" ht="15" customHeight="1" x14ac:dyDescent="0.25">
      <c r="A5" s="309"/>
      <c r="B5" s="373"/>
      <c r="C5" s="21" t="s">
        <v>37</v>
      </c>
      <c r="D5" s="37">
        <v>0.4861111111111111</v>
      </c>
      <c r="E5" s="309"/>
      <c r="F5" s="343"/>
      <c r="G5" s="6" t="s">
        <v>21</v>
      </c>
      <c r="H5" s="72" t="s">
        <v>294</v>
      </c>
      <c r="I5" s="309"/>
      <c r="J5" s="73" t="s">
        <v>102</v>
      </c>
      <c r="K5" s="21"/>
      <c r="L5" s="53">
        <v>0.4861111111111111</v>
      </c>
    </row>
    <row r="6" spans="1:17" ht="15" customHeight="1" x14ac:dyDescent="0.25">
      <c r="A6" s="309"/>
      <c r="B6" s="366" t="s">
        <v>134</v>
      </c>
      <c r="C6" s="21" t="s">
        <v>454</v>
      </c>
      <c r="D6" s="37">
        <v>0.48819444444444443</v>
      </c>
      <c r="E6" s="309"/>
      <c r="F6" s="344"/>
      <c r="G6" s="6" t="s">
        <v>20</v>
      </c>
      <c r="H6" s="72" t="s">
        <v>295</v>
      </c>
      <c r="I6" s="309"/>
      <c r="J6" s="73" t="s">
        <v>101</v>
      </c>
      <c r="K6" s="21"/>
      <c r="L6" s="53">
        <v>0.48749999999999999</v>
      </c>
    </row>
    <row r="7" spans="1:17" ht="15" customHeight="1" x14ac:dyDescent="0.25">
      <c r="A7" s="309"/>
      <c r="B7" s="367"/>
      <c r="C7" s="21" t="s">
        <v>470</v>
      </c>
      <c r="D7" s="37">
        <v>0.48958333333333331</v>
      </c>
      <c r="E7" s="309"/>
      <c r="F7" s="349" t="s">
        <v>15</v>
      </c>
      <c r="G7" s="6" t="s">
        <v>18</v>
      </c>
      <c r="H7" s="72" t="s">
        <v>296</v>
      </c>
      <c r="I7" s="309"/>
      <c r="J7" s="96" t="s">
        <v>100</v>
      </c>
      <c r="K7" s="96"/>
      <c r="L7" s="56">
        <v>0.48888888888888887</v>
      </c>
    </row>
    <row r="8" spans="1:17" ht="15" customHeight="1" x14ac:dyDescent="0.25">
      <c r="A8" s="309"/>
      <c r="B8" s="368"/>
      <c r="C8" s="21" t="s">
        <v>81</v>
      </c>
      <c r="D8" s="37">
        <v>0.49027777777777781</v>
      </c>
      <c r="E8" s="309"/>
      <c r="F8" s="350"/>
      <c r="G8" s="6" t="s">
        <v>17</v>
      </c>
      <c r="H8" s="72" t="s">
        <v>297</v>
      </c>
      <c r="I8" s="309"/>
      <c r="J8" s="10"/>
      <c r="K8" s="10"/>
    </row>
    <row r="9" spans="1:17" ht="15" customHeight="1" x14ac:dyDescent="0.25">
      <c r="A9" s="309"/>
      <c r="B9" s="21" t="s">
        <v>156</v>
      </c>
      <c r="C9" s="21" t="s">
        <v>157</v>
      </c>
      <c r="D9" s="37">
        <v>0.49236111111111108</v>
      </c>
      <c r="E9" s="309"/>
      <c r="F9" s="351"/>
      <c r="G9" s="6" t="s">
        <v>16</v>
      </c>
      <c r="H9" s="72" t="s">
        <v>298</v>
      </c>
      <c r="I9" s="309"/>
      <c r="J9" s="211" t="s">
        <v>0</v>
      </c>
      <c r="K9" s="197" t="s">
        <v>1</v>
      </c>
      <c r="L9" s="185" t="s">
        <v>511</v>
      </c>
    </row>
    <row r="10" spans="1:17" ht="15" customHeight="1" x14ac:dyDescent="0.25">
      <c r="A10" s="309"/>
      <c r="B10" s="21" t="s">
        <v>329</v>
      </c>
      <c r="C10" s="21"/>
      <c r="D10" s="37">
        <v>0.49305555555555558</v>
      </c>
      <c r="E10" s="309"/>
      <c r="F10" s="35" t="s">
        <v>14</v>
      </c>
      <c r="G10" s="6"/>
      <c r="H10" s="72" t="s">
        <v>299</v>
      </c>
      <c r="I10" s="309"/>
      <c r="J10" s="211"/>
      <c r="K10" s="197"/>
      <c r="L10" s="185" t="s">
        <v>349</v>
      </c>
      <c r="M10" s="40"/>
      <c r="N10" s="42"/>
      <c r="O10" s="43"/>
      <c r="P10" s="43"/>
    </row>
    <row r="11" spans="1:17" ht="15" customHeight="1" x14ac:dyDescent="0.25">
      <c r="A11" s="309"/>
      <c r="B11" s="21" t="s">
        <v>155</v>
      </c>
      <c r="C11" s="21"/>
      <c r="D11" s="37">
        <v>0.49513888888888885</v>
      </c>
      <c r="E11" s="309"/>
      <c r="F11" s="35" t="s">
        <v>13</v>
      </c>
      <c r="G11" s="6"/>
      <c r="H11" s="72" t="s">
        <v>300</v>
      </c>
      <c r="I11" s="309"/>
      <c r="J11" s="209" t="s">
        <v>2</v>
      </c>
      <c r="K11" s="209"/>
      <c r="L11" s="210">
        <v>0.47569444444444442</v>
      </c>
      <c r="N11" s="41"/>
      <c r="O11" s="44"/>
      <c r="P11" s="44"/>
    </row>
    <row r="12" spans="1:17" ht="15" customHeight="1" x14ac:dyDescent="0.25">
      <c r="A12" s="309"/>
      <c r="B12" s="21" t="s">
        <v>106</v>
      </c>
      <c r="C12" s="21" t="s">
        <v>78</v>
      </c>
      <c r="D12" s="37">
        <v>0.49652777777777773</v>
      </c>
      <c r="E12" s="309"/>
      <c r="F12" s="35" t="s">
        <v>11</v>
      </c>
      <c r="G12" s="6" t="s">
        <v>12</v>
      </c>
      <c r="H12" s="72" t="s">
        <v>301</v>
      </c>
      <c r="I12" s="309"/>
      <c r="J12" s="287" t="s">
        <v>19</v>
      </c>
      <c r="K12" s="288" t="s">
        <v>541</v>
      </c>
      <c r="L12" s="289" t="s">
        <v>227</v>
      </c>
      <c r="P12" s="43"/>
      <c r="Q12" s="43"/>
    </row>
    <row r="13" spans="1:17" ht="15" customHeight="1" x14ac:dyDescent="0.25">
      <c r="A13" s="309"/>
      <c r="E13" s="309"/>
      <c r="F13" s="35" t="s">
        <v>9</v>
      </c>
      <c r="G13" s="6" t="s">
        <v>10</v>
      </c>
      <c r="H13" s="72" t="s">
        <v>302</v>
      </c>
      <c r="I13" s="309"/>
      <c r="J13" s="73" t="s">
        <v>467</v>
      </c>
      <c r="K13" s="21"/>
      <c r="L13" s="53">
        <v>0.48958333333333331</v>
      </c>
      <c r="P13" s="43"/>
      <c r="Q13" s="43"/>
    </row>
    <row r="14" spans="1:17" ht="15" customHeight="1" x14ac:dyDescent="0.25">
      <c r="A14" s="309"/>
      <c r="B14" s="211" t="s">
        <v>0</v>
      </c>
      <c r="C14" s="212" t="s">
        <v>1</v>
      </c>
      <c r="D14" s="185" t="s">
        <v>244</v>
      </c>
      <c r="E14" s="309"/>
      <c r="F14" s="349" t="s">
        <v>47</v>
      </c>
      <c r="G14" s="6" t="s">
        <v>8</v>
      </c>
      <c r="H14" s="72" t="s">
        <v>303</v>
      </c>
      <c r="I14" s="309"/>
      <c r="J14" s="73" t="s">
        <v>466</v>
      </c>
      <c r="K14" s="21"/>
      <c r="L14" s="53">
        <v>0.48958333333333331</v>
      </c>
      <c r="P14" s="43"/>
      <c r="Q14" s="43"/>
    </row>
    <row r="15" spans="1:17" ht="15" customHeight="1" x14ac:dyDescent="0.25">
      <c r="A15" s="309"/>
      <c r="B15" s="211"/>
      <c r="C15" s="212"/>
      <c r="D15" s="185" t="s">
        <v>358</v>
      </c>
      <c r="E15" s="309"/>
      <c r="F15" s="350"/>
      <c r="G15" s="6" t="s">
        <v>7</v>
      </c>
      <c r="H15" s="72" t="s">
        <v>304</v>
      </c>
      <c r="I15" s="309"/>
      <c r="P15" s="43"/>
      <c r="Q15" s="43"/>
    </row>
    <row r="16" spans="1:17" ht="15" customHeight="1" x14ac:dyDescent="0.25">
      <c r="A16" s="309"/>
      <c r="B16" s="209" t="s">
        <v>2</v>
      </c>
      <c r="C16" s="210"/>
      <c r="D16" s="210">
        <v>0.47569444444444442</v>
      </c>
      <c r="E16" s="309"/>
      <c r="F16" s="350"/>
      <c r="G16" s="6" t="s">
        <v>264</v>
      </c>
      <c r="H16" s="72" t="s">
        <v>305</v>
      </c>
      <c r="I16" s="309"/>
      <c r="J16" s="211" t="s">
        <v>0</v>
      </c>
      <c r="K16" s="197" t="s">
        <v>1</v>
      </c>
      <c r="L16" s="185" t="s">
        <v>445</v>
      </c>
      <c r="P16" s="46"/>
      <c r="Q16" s="45"/>
    </row>
    <row r="17" spans="1:12" ht="15" customHeight="1" x14ac:dyDescent="0.25">
      <c r="A17" s="309"/>
      <c r="B17" s="369" t="s">
        <v>19</v>
      </c>
      <c r="C17" s="284" t="s">
        <v>539</v>
      </c>
      <c r="D17" s="285">
        <v>0.48402777777777778</v>
      </c>
      <c r="E17" s="309"/>
      <c r="F17" s="350"/>
      <c r="G17" s="6" t="s">
        <v>5</v>
      </c>
      <c r="H17" s="72" t="s">
        <v>306</v>
      </c>
      <c r="I17" s="309"/>
      <c r="J17" s="211"/>
      <c r="K17" s="197"/>
      <c r="L17" s="185" t="s">
        <v>355</v>
      </c>
    </row>
    <row r="18" spans="1:12" x14ac:dyDescent="0.25">
      <c r="A18" s="309"/>
      <c r="B18" s="370"/>
      <c r="C18" s="22" t="s">
        <v>141</v>
      </c>
      <c r="D18" s="37">
        <v>0.48680555555555555</v>
      </c>
      <c r="E18" s="309"/>
      <c r="F18" s="350"/>
      <c r="G18" s="6" t="s">
        <v>5</v>
      </c>
      <c r="H18" s="72" t="s">
        <v>308</v>
      </c>
      <c r="I18" s="309"/>
      <c r="J18" s="209" t="s">
        <v>2</v>
      </c>
      <c r="K18" s="209"/>
      <c r="L18" s="210">
        <v>0.47569444444444442</v>
      </c>
    </row>
    <row r="19" spans="1:12" x14ac:dyDescent="0.25">
      <c r="A19" s="309"/>
      <c r="B19" s="370"/>
      <c r="C19" s="22" t="s">
        <v>23</v>
      </c>
      <c r="D19" s="37">
        <v>0.48749999999999999</v>
      </c>
      <c r="E19" s="309"/>
      <c r="F19" s="351"/>
      <c r="G19" s="6" t="s">
        <v>4</v>
      </c>
      <c r="H19" s="72" t="s">
        <v>307</v>
      </c>
      <c r="I19" s="309"/>
      <c r="J19" s="349" t="s">
        <v>19</v>
      </c>
      <c r="K19" s="286" t="s">
        <v>542</v>
      </c>
      <c r="L19" s="71">
        <v>0.4826388888888889</v>
      </c>
    </row>
    <row r="20" spans="1:12" x14ac:dyDescent="0.25">
      <c r="A20" s="309"/>
      <c r="B20" s="371"/>
      <c r="C20" s="22" t="s">
        <v>24</v>
      </c>
      <c r="D20" s="37">
        <v>0.48819444444444443</v>
      </c>
      <c r="E20" s="309"/>
      <c r="F20" s="349" t="s">
        <v>175</v>
      </c>
      <c r="G20" s="6" t="s">
        <v>181</v>
      </c>
      <c r="H20" s="72" t="s">
        <v>309</v>
      </c>
      <c r="I20" s="309"/>
      <c r="J20" s="351"/>
      <c r="K20" s="5" t="s">
        <v>20</v>
      </c>
      <c r="L20" s="54">
        <v>0.4861111111111111</v>
      </c>
    </row>
    <row r="21" spans="1:12" x14ac:dyDescent="0.25">
      <c r="A21" s="309"/>
      <c r="B21" s="313" t="s">
        <v>26</v>
      </c>
      <c r="C21" s="22" t="s">
        <v>159</v>
      </c>
      <c r="D21" s="37">
        <v>0.48958333333333331</v>
      </c>
      <c r="E21" s="309"/>
      <c r="F21" s="350"/>
      <c r="G21" s="22" t="s">
        <v>265</v>
      </c>
      <c r="H21" s="72" t="s">
        <v>310</v>
      </c>
      <c r="I21" s="309"/>
      <c r="J21" s="349" t="s">
        <v>15</v>
      </c>
      <c r="K21" s="5" t="s">
        <v>18</v>
      </c>
      <c r="L21" s="54">
        <v>0.48680555555555555</v>
      </c>
    </row>
    <row r="22" spans="1:12" ht="15" customHeight="1" x14ac:dyDescent="0.25">
      <c r="A22" s="309"/>
      <c r="B22" s="315"/>
      <c r="C22" s="22" t="s">
        <v>27</v>
      </c>
      <c r="D22" s="37">
        <v>0.49027777777777781</v>
      </c>
      <c r="E22" s="309"/>
      <c r="F22" s="351"/>
      <c r="G22" s="22" t="s">
        <v>260</v>
      </c>
      <c r="H22" s="72" t="s">
        <v>229</v>
      </c>
      <c r="I22" s="309"/>
      <c r="J22" s="350"/>
      <c r="K22" s="5" t="s">
        <v>17</v>
      </c>
      <c r="L22" s="54">
        <v>0.48749999999999999</v>
      </c>
    </row>
    <row r="23" spans="1:12" ht="15" customHeight="1" x14ac:dyDescent="0.25">
      <c r="A23" s="309"/>
      <c r="B23" s="313" t="s">
        <v>28</v>
      </c>
      <c r="C23" s="22" t="s">
        <v>158</v>
      </c>
      <c r="D23" s="53">
        <v>0.49444444444444446</v>
      </c>
      <c r="E23" s="309"/>
      <c r="F23" s="311" t="s">
        <v>312</v>
      </c>
      <c r="G23" s="311"/>
      <c r="H23" s="311"/>
      <c r="I23" s="309"/>
      <c r="J23" s="350"/>
      <c r="K23" s="5" t="s">
        <v>16</v>
      </c>
      <c r="L23" s="54">
        <v>0.48819444444444443</v>
      </c>
    </row>
    <row r="24" spans="1:12" ht="15" customHeight="1" x14ac:dyDescent="0.25">
      <c r="A24" s="309"/>
      <c r="B24" s="315"/>
      <c r="C24" s="22" t="s">
        <v>46</v>
      </c>
      <c r="D24" s="53">
        <v>0.49513888888888885</v>
      </c>
      <c r="E24" s="309"/>
      <c r="F24" s="211" t="s">
        <v>0</v>
      </c>
      <c r="G24" s="197" t="s">
        <v>1</v>
      </c>
      <c r="H24" s="185" t="s">
        <v>344</v>
      </c>
      <c r="I24" s="309"/>
      <c r="J24" s="351"/>
      <c r="K24" s="5" t="s">
        <v>446</v>
      </c>
      <c r="L24" s="54">
        <v>0.48958333333333331</v>
      </c>
    </row>
    <row r="25" spans="1:12" ht="15" customHeight="1" x14ac:dyDescent="0.25">
      <c r="A25" s="309"/>
      <c r="E25" s="309"/>
      <c r="F25" s="211"/>
      <c r="G25" s="197"/>
      <c r="H25" s="185" t="s">
        <v>365</v>
      </c>
      <c r="I25" s="309"/>
      <c r="J25" s="35" t="s">
        <v>190</v>
      </c>
      <c r="K25" s="5"/>
      <c r="L25" s="54">
        <v>0.49027777777777781</v>
      </c>
    </row>
    <row r="26" spans="1:12" x14ac:dyDescent="0.25">
      <c r="A26" s="309"/>
      <c r="E26" s="309"/>
      <c r="F26" s="2" t="s">
        <v>175</v>
      </c>
      <c r="G26" s="55" t="s">
        <v>260</v>
      </c>
      <c r="H26" s="38">
        <v>0.52222222222222225</v>
      </c>
      <c r="I26" s="309"/>
      <c r="J26" s="35" t="s">
        <v>19</v>
      </c>
      <c r="K26" s="35" t="s">
        <v>189</v>
      </c>
      <c r="L26" s="54">
        <v>0.4909722222222222</v>
      </c>
    </row>
    <row r="27" spans="1:12" x14ac:dyDescent="0.25">
      <c r="A27" s="309"/>
      <c r="E27" s="309"/>
      <c r="F27" s="2" t="s">
        <v>169</v>
      </c>
      <c r="G27" s="55" t="s">
        <v>170</v>
      </c>
      <c r="H27" s="38">
        <v>0.5229166666666667</v>
      </c>
      <c r="I27" s="309"/>
      <c r="J27" s="35" t="s">
        <v>139</v>
      </c>
      <c r="K27" s="5" t="s">
        <v>140</v>
      </c>
      <c r="L27" s="54">
        <v>0.4916666666666667</v>
      </c>
    </row>
    <row r="28" spans="1:12" x14ac:dyDescent="0.25">
      <c r="A28" s="309"/>
      <c r="E28" s="309"/>
      <c r="F28" s="221"/>
      <c r="I28" s="309"/>
      <c r="J28" s="35" t="s">
        <v>258</v>
      </c>
      <c r="K28" s="5"/>
      <c r="L28" s="54">
        <v>0.49305555555555558</v>
      </c>
    </row>
    <row r="29" spans="1:12" x14ac:dyDescent="0.25">
      <c r="A29" s="309"/>
      <c r="E29" s="309"/>
      <c r="I29" s="309"/>
      <c r="J29" s="35" t="s">
        <v>137</v>
      </c>
      <c r="K29" s="5" t="s">
        <v>138</v>
      </c>
      <c r="L29" s="54">
        <v>0.49444444444444446</v>
      </c>
    </row>
    <row r="30" spans="1:12" x14ac:dyDescent="0.25">
      <c r="A30" s="309"/>
      <c r="E30" s="309"/>
      <c r="I30" s="309"/>
      <c r="J30" s="35" t="s">
        <v>136</v>
      </c>
      <c r="K30" s="5"/>
      <c r="L30" s="54">
        <v>0.49652777777777773</v>
      </c>
    </row>
    <row r="31" spans="1:12" x14ac:dyDescent="0.25">
      <c r="A31" s="309"/>
      <c r="E31" s="309"/>
      <c r="I31" s="309"/>
      <c r="J31" s="35" t="s">
        <v>135</v>
      </c>
      <c r="K31" s="5" t="s">
        <v>81</v>
      </c>
      <c r="L31" s="54">
        <v>0.4993055555555555</v>
      </c>
    </row>
    <row r="32" spans="1:12" x14ac:dyDescent="0.25">
      <c r="A32" s="309"/>
      <c r="E32" s="309"/>
      <c r="I32" s="309"/>
    </row>
    <row r="33" spans="1:16" x14ac:dyDescent="0.25">
      <c r="A33" s="309"/>
      <c r="E33" s="309"/>
      <c r="I33" s="309"/>
      <c r="J33"/>
      <c r="K33"/>
    </row>
    <row r="34" spans="1:16" x14ac:dyDescent="0.25">
      <c r="A34" s="309"/>
      <c r="E34" s="309"/>
      <c r="I34" s="309"/>
      <c r="J34"/>
      <c r="K34"/>
    </row>
    <row r="35" spans="1:16" x14ac:dyDescent="0.25">
      <c r="A35" s="309"/>
      <c r="E35" s="309"/>
      <c r="I35" s="309"/>
      <c r="J35"/>
      <c r="K35"/>
    </row>
    <row r="36" spans="1:16" x14ac:dyDescent="0.25">
      <c r="A36" s="309"/>
      <c r="E36" s="309"/>
      <c r="I36" s="309"/>
      <c r="J36"/>
      <c r="K36"/>
    </row>
    <row r="37" spans="1:16" x14ac:dyDescent="0.25">
      <c r="A37" s="309"/>
      <c r="E37" s="309"/>
      <c r="I37" s="309"/>
      <c r="J37"/>
      <c r="K37"/>
    </row>
    <row r="38" spans="1:16" x14ac:dyDescent="0.25">
      <c r="A38" s="309"/>
      <c r="E38" s="309"/>
      <c r="I38" s="309"/>
      <c r="J38"/>
      <c r="K38"/>
    </row>
    <row r="39" spans="1:16" x14ac:dyDescent="0.25">
      <c r="A39" s="309"/>
      <c r="E39" s="309"/>
      <c r="I39" s="309"/>
      <c r="J39"/>
      <c r="K39"/>
    </row>
    <row r="40" spans="1:16" x14ac:dyDescent="0.25">
      <c r="A40" s="309"/>
      <c r="E40" s="309"/>
      <c r="I40" s="309"/>
      <c r="J40"/>
      <c r="K40"/>
    </row>
    <row r="41" spans="1:16" x14ac:dyDescent="0.25">
      <c r="J41"/>
      <c r="K41"/>
    </row>
    <row r="42" spans="1:16" x14ac:dyDescent="0.25">
      <c r="J42"/>
      <c r="K42"/>
    </row>
    <row r="43" spans="1:16" x14ac:dyDescent="0.25">
      <c r="H43"/>
      <c r="I43"/>
      <c r="J43"/>
      <c r="K43"/>
      <c r="M43"/>
      <c r="N43"/>
      <c r="O43"/>
      <c r="P43"/>
    </row>
    <row r="44" spans="1:16" x14ac:dyDescent="0.25">
      <c r="H44"/>
      <c r="I44"/>
      <c r="J44"/>
      <c r="K44"/>
      <c r="M44"/>
      <c r="N44"/>
      <c r="O44"/>
      <c r="P44"/>
    </row>
    <row r="45" spans="1:16" x14ac:dyDescent="0.25">
      <c r="H45"/>
      <c r="I45"/>
      <c r="J45"/>
      <c r="K45"/>
      <c r="M45"/>
      <c r="N45"/>
      <c r="O45"/>
      <c r="P45"/>
    </row>
    <row r="46" spans="1:16" x14ac:dyDescent="0.25">
      <c r="D46"/>
      <c r="H46"/>
      <c r="I46"/>
      <c r="J46"/>
      <c r="K46"/>
      <c r="M46"/>
      <c r="N46"/>
      <c r="O46"/>
      <c r="P46"/>
    </row>
    <row r="47" spans="1:16" x14ac:dyDescent="0.25">
      <c r="D47"/>
      <c r="H47"/>
      <c r="I47"/>
      <c r="J47"/>
      <c r="K47"/>
      <c r="M47"/>
      <c r="N47"/>
      <c r="O47"/>
      <c r="P47"/>
    </row>
    <row r="48" spans="1:16" x14ac:dyDescent="0.25">
      <c r="D48"/>
      <c r="H48"/>
      <c r="I48"/>
      <c r="J48"/>
      <c r="K48"/>
      <c r="M48"/>
      <c r="N48"/>
      <c r="O48"/>
      <c r="P48"/>
    </row>
    <row r="49" spans="7:7" customFormat="1" x14ac:dyDescent="0.25">
      <c r="G49" s="4"/>
    </row>
    <row r="50" spans="7:7" customFormat="1" x14ac:dyDescent="0.25">
      <c r="G50" s="4"/>
    </row>
    <row r="51" spans="7:7" customFormat="1" x14ac:dyDescent="0.25">
      <c r="G51" s="4"/>
    </row>
    <row r="52" spans="7:7" customFormat="1" x14ac:dyDescent="0.25">
      <c r="G52" s="4"/>
    </row>
    <row r="53" spans="7:7" customFormat="1" x14ac:dyDescent="0.25">
      <c r="G53" s="4"/>
    </row>
    <row r="54" spans="7:7" customFormat="1" x14ac:dyDescent="0.25">
      <c r="G54" s="4"/>
    </row>
    <row r="55" spans="7:7" customFormat="1" x14ac:dyDescent="0.25">
      <c r="G55" s="4"/>
    </row>
    <row r="56" spans="7:7" customFormat="1" x14ac:dyDescent="0.25">
      <c r="G56" s="4"/>
    </row>
    <row r="57" spans="7:7" customFormat="1" x14ac:dyDescent="0.25">
      <c r="G57" s="4"/>
    </row>
    <row r="58" spans="7:7" customFormat="1" x14ac:dyDescent="0.25">
      <c r="G58" s="4"/>
    </row>
    <row r="59" spans="7:7" customFormat="1" x14ac:dyDescent="0.25">
      <c r="G59" s="4"/>
    </row>
    <row r="60" spans="7:7" customFormat="1" x14ac:dyDescent="0.25">
      <c r="G60" s="4"/>
    </row>
    <row r="61" spans="7:7" customFormat="1" x14ac:dyDescent="0.25">
      <c r="G61" s="4"/>
    </row>
    <row r="62" spans="7:7" customFormat="1" x14ac:dyDescent="0.25">
      <c r="G62" s="4"/>
    </row>
    <row r="63" spans="7:7" customFormat="1" x14ac:dyDescent="0.25">
      <c r="G63" s="4"/>
    </row>
    <row r="64" spans="7:7" customFormat="1" x14ac:dyDescent="0.25">
      <c r="G64" s="4"/>
    </row>
    <row r="65" spans="7:7" customFormat="1" x14ac:dyDescent="0.25">
      <c r="G65" s="4"/>
    </row>
    <row r="66" spans="7:7" customFormat="1" x14ac:dyDescent="0.25">
      <c r="G66" s="4"/>
    </row>
    <row r="67" spans="7:7" customFormat="1" x14ac:dyDescent="0.25">
      <c r="G67" s="4"/>
    </row>
    <row r="68" spans="7:7" customFormat="1" x14ac:dyDescent="0.25">
      <c r="G68" s="4"/>
    </row>
    <row r="69" spans="7:7" customFormat="1" x14ac:dyDescent="0.25">
      <c r="G69" s="4"/>
    </row>
    <row r="70" spans="7:7" customFormat="1" x14ac:dyDescent="0.25">
      <c r="G70" s="4"/>
    </row>
    <row r="71" spans="7:7" customFormat="1" x14ac:dyDescent="0.25">
      <c r="G71" s="4"/>
    </row>
    <row r="72" spans="7:7" customFormat="1" x14ac:dyDescent="0.25">
      <c r="G72" s="4"/>
    </row>
    <row r="73" spans="7:7" customFormat="1" x14ac:dyDescent="0.25">
      <c r="G73" s="4"/>
    </row>
    <row r="74" spans="7:7" customFormat="1" x14ac:dyDescent="0.25">
      <c r="G74" s="4"/>
    </row>
    <row r="75" spans="7:7" customFormat="1" x14ac:dyDescent="0.25">
      <c r="G75" s="4"/>
    </row>
    <row r="76" spans="7:7" customFormat="1" x14ac:dyDescent="0.25">
      <c r="G76" s="4"/>
    </row>
    <row r="77" spans="7:7" customFormat="1" x14ac:dyDescent="0.25">
      <c r="G77" s="4"/>
    </row>
    <row r="78" spans="7:7" customFormat="1" x14ac:dyDescent="0.25">
      <c r="G78" s="4"/>
    </row>
    <row r="79" spans="7:7" customFormat="1" x14ac:dyDescent="0.25">
      <c r="G79" s="4"/>
    </row>
    <row r="80" spans="7:7" customFormat="1" x14ac:dyDescent="0.25">
      <c r="G80" s="4"/>
    </row>
    <row r="81" spans="4:11" customFormat="1" x14ac:dyDescent="0.25">
      <c r="G81" s="4"/>
    </row>
    <row r="82" spans="4:11" customFormat="1" x14ac:dyDescent="0.25">
      <c r="G82" s="4"/>
    </row>
    <row r="83" spans="4:11" customFormat="1" x14ac:dyDescent="0.25">
      <c r="G83" s="4"/>
    </row>
    <row r="84" spans="4:11" customFormat="1" x14ac:dyDescent="0.25">
      <c r="G84" s="4"/>
    </row>
    <row r="85" spans="4:11" customFormat="1" x14ac:dyDescent="0.25">
      <c r="G85" s="4"/>
    </row>
    <row r="86" spans="4:11" customFormat="1" x14ac:dyDescent="0.25">
      <c r="G86" s="4"/>
      <c r="J86" s="9"/>
      <c r="K86" s="9"/>
    </row>
    <row r="87" spans="4:11" customFormat="1" x14ac:dyDescent="0.25">
      <c r="G87" s="4"/>
      <c r="J87" s="9"/>
      <c r="K87" s="9"/>
    </row>
    <row r="88" spans="4:11" customFormat="1" x14ac:dyDescent="0.25">
      <c r="G88" s="4"/>
      <c r="J88" s="9"/>
      <c r="K88" s="9"/>
    </row>
    <row r="89" spans="4:11" customFormat="1" x14ac:dyDescent="0.25">
      <c r="G89" s="4"/>
      <c r="J89" s="9"/>
      <c r="K89" s="9"/>
    </row>
    <row r="90" spans="4:11" customFormat="1" x14ac:dyDescent="0.25">
      <c r="G90" s="4"/>
      <c r="J90" s="9"/>
      <c r="K90" s="9"/>
    </row>
    <row r="91" spans="4:11" customFormat="1" x14ac:dyDescent="0.25">
      <c r="G91" s="4"/>
      <c r="J91" s="9"/>
      <c r="K91" s="9"/>
    </row>
    <row r="92" spans="4:11" customFormat="1" x14ac:dyDescent="0.25">
      <c r="G92" s="4"/>
      <c r="J92" s="9"/>
      <c r="K92" s="9"/>
    </row>
    <row r="93" spans="4:11" customFormat="1" x14ac:dyDescent="0.25">
      <c r="G93" s="4"/>
      <c r="J93" s="9"/>
      <c r="K93" s="9"/>
    </row>
    <row r="94" spans="4:11" customFormat="1" x14ac:dyDescent="0.25">
      <c r="G94" s="4"/>
      <c r="J94" s="9"/>
      <c r="K94" s="9"/>
    </row>
    <row r="95" spans="4:11" customFormat="1" x14ac:dyDescent="0.25">
      <c r="G95" s="4"/>
      <c r="J95" s="9"/>
      <c r="K95" s="9"/>
    </row>
    <row r="96" spans="4:11" x14ac:dyDescent="0.25">
      <c r="D96"/>
    </row>
    <row r="97" spans="4:4" x14ac:dyDescent="0.25">
      <c r="D97"/>
    </row>
    <row r="98" spans="4:4" x14ac:dyDescent="0.25">
      <c r="D98"/>
    </row>
  </sheetData>
  <mergeCells count="15">
    <mergeCell ref="A1:A40"/>
    <mergeCell ref="E1:E40"/>
    <mergeCell ref="I1:I40"/>
    <mergeCell ref="F20:F22"/>
    <mergeCell ref="F14:F19"/>
    <mergeCell ref="F7:F9"/>
    <mergeCell ref="F4:F6"/>
    <mergeCell ref="B4:B5"/>
    <mergeCell ref="B23:B24"/>
    <mergeCell ref="B21:B22"/>
    <mergeCell ref="J21:J24"/>
    <mergeCell ref="B6:B8"/>
    <mergeCell ref="B17:B20"/>
    <mergeCell ref="F23:H23"/>
    <mergeCell ref="J19:J20"/>
  </mergeCells>
  <phoneticPr fontId="2" type="noConversion"/>
  <conditionalFormatting sqref="J29:K29">
    <cfRule type="duplicateValues" dxfId="4" priority="6"/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E45FE-6797-41C5-9A01-3DC1AE2AFA41}">
  <dimension ref="A1:H40"/>
  <sheetViews>
    <sheetView workbookViewId="0">
      <selection activeCell="O14" sqref="O14"/>
    </sheetView>
  </sheetViews>
  <sheetFormatPr baseColWidth="10" defaultRowHeight="15" x14ac:dyDescent="0.25"/>
  <cols>
    <col min="1" max="1" width="6.42578125" bestFit="1" customWidth="1"/>
    <col min="2" max="2" width="20" style="10" bestFit="1" customWidth="1"/>
    <col min="3" max="3" width="20" bestFit="1" customWidth="1"/>
    <col min="4" max="4" width="7.28515625" bestFit="1" customWidth="1"/>
    <col min="5" max="5" width="6.42578125" bestFit="1" customWidth="1"/>
    <col min="6" max="6" width="19.28515625" style="4" bestFit="1" customWidth="1"/>
    <col min="7" max="7" width="41" bestFit="1" customWidth="1"/>
    <col min="8" max="8" width="8.42578125" bestFit="1" customWidth="1"/>
  </cols>
  <sheetData>
    <row r="1" spans="1:8" ht="15" customHeight="1" x14ac:dyDescent="0.25">
      <c r="A1" s="309">
        <v>571</v>
      </c>
      <c r="B1" s="211" t="s">
        <v>0</v>
      </c>
      <c r="C1" s="197" t="s">
        <v>1</v>
      </c>
      <c r="D1" s="185" t="s">
        <v>245</v>
      </c>
      <c r="E1" s="377" t="s">
        <v>433</v>
      </c>
      <c r="F1" s="184" t="s">
        <v>0</v>
      </c>
      <c r="G1" s="197" t="s">
        <v>1</v>
      </c>
      <c r="H1" s="185" t="s">
        <v>512</v>
      </c>
    </row>
    <row r="2" spans="1:8" x14ac:dyDescent="0.25">
      <c r="A2" s="309"/>
      <c r="B2" s="211"/>
      <c r="C2" s="197"/>
      <c r="D2" s="185" t="s">
        <v>356</v>
      </c>
      <c r="E2" s="377"/>
      <c r="F2" s="184"/>
      <c r="G2" s="197"/>
      <c r="H2" s="185" t="s">
        <v>348</v>
      </c>
    </row>
    <row r="3" spans="1:8" x14ac:dyDescent="0.25">
      <c r="A3" s="309"/>
      <c r="B3" s="209" t="s">
        <v>2</v>
      </c>
      <c r="C3" s="209"/>
      <c r="D3" s="210">
        <v>0.51041666666666663</v>
      </c>
      <c r="E3" s="377"/>
      <c r="F3" s="233" t="s">
        <v>2</v>
      </c>
      <c r="G3" s="210"/>
      <c r="H3" s="210">
        <v>0.51041666666666663</v>
      </c>
    </row>
    <row r="4" spans="1:8" x14ac:dyDescent="0.25">
      <c r="A4" s="309"/>
      <c r="B4" s="369" t="s">
        <v>19</v>
      </c>
      <c r="C4" s="284" t="s">
        <v>542</v>
      </c>
      <c r="D4" s="290">
        <v>0.52083333333333337</v>
      </c>
      <c r="E4" s="377"/>
      <c r="F4" s="291" t="s">
        <v>19</v>
      </c>
      <c r="G4" s="292" t="s">
        <v>538</v>
      </c>
      <c r="H4" s="285">
        <v>0.51736111111111105</v>
      </c>
    </row>
    <row r="5" spans="1:8" x14ac:dyDescent="0.25">
      <c r="A5" s="309"/>
      <c r="B5" s="371"/>
      <c r="C5" s="21" t="s">
        <v>37</v>
      </c>
      <c r="D5" s="37">
        <v>0.52430555555555558</v>
      </c>
      <c r="E5" s="377"/>
      <c r="F5" s="22" t="s">
        <v>102</v>
      </c>
      <c r="G5" s="21"/>
      <c r="H5" s="58">
        <v>0.52083333333333337</v>
      </c>
    </row>
    <row r="6" spans="1:8" x14ac:dyDescent="0.25">
      <c r="A6" s="309"/>
      <c r="B6" s="313" t="s">
        <v>134</v>
      </c>
      <c r="C6" s="21" t="s">
        <v>454</v>
      </c>
      <c r="D6" s="37">
        <v>0.52638888888888891</v>
      </c>
      <c r="E6" s="377"/>
      <c r="F6" s="22" t="s">
        <v>101</v>
      </c>
      <c r="G6" s="21"/>
      <c r="H6" s="58">
        <v>0.52222222222222225</v>
      </c>
    </row>
    <row r="7" spans="1:8" x14ac:dyDescent="0.25">
      <c r="A7" s="309"/>
      <c r="B7" s="314"/>
      <c r="C7" s="21" t="s">
        <v>470</v>
      </c>
      <c r="D7" s="37">
        <v>0.52777777777777779</v>
      </c>
      <c r="E7" s="377"/>
      <c r="F7" s="55" t="s">
        <v>100</v>
      </c>
      <c r="G7" s="55"/>
      <c r="H7" s="56">
        <v>0.52361111111111114</v>
      </c>
    </row>
    <row r="8" spans="1:8" x14ac:dyDescent="0.25">
      <c r="A8" s="309"/>
      <c r="B8" s="315"/>
      <c r="C8" s="21" t="s">
        <v>81</v>
      </c>
      <c r="D8" s="38">
        <v>0.52847222222222223</v>
      </c>
      <c r="E8" s="377"/>
      <c r="G8" s="4"/>
    </row>
    <row r="9" spans="1:8" x14ac:dyDescent="0.25">
      <c r="A9" s="309"/>
      <c r="B9" s="21" t="s">
        <v>156</v>
      </c>
      <c r="C9" s="21" t="s">
        <v>157</v>
      </c>
      <c r="D9" s="37">
        <v>0.53055555555555556</v>
      </c>
      <c r="E9" s="377"/>
      <c r="F9" s="184" t="s">
        <v>0</v>
      </c>
      <c r="G9" s="197" t="s">
        <v>1</v>
      </c>
      <c r="H9" s="185" t="s">
        <v>513</v>
      </c>
    </row>
    <row r="10" spans="1:8" x14ac:dyDescent="0.25">
      <c r="A10" s="309"/>
      <c r="B10" s="21" t="s">
        <v>329</v>
      </c>
      <c r="C10" s="21"/>
      <c r="D10" s="37">
        <v>0.53125</v>
      </c>
      <c r="E10" s="377"/>
      <c r="F10" s="184"/>
      <c r="G10" s="197"/>
      <c r="H10" s="185" t="s">
        <v>349</v>
      </c>
    </row>
    <row r="11" spans="1:8" x14ac:dyDescent="0.25">
      <c r="A11" s="309"/>
      <c r="B11" s="21" t="s">
        <v>155</v>
      </c>
      <c r="C11" s="21"/>
      <c r="D11" s="37">
        <v>0.53333333333333333</v>
      </c>
      <c r="E11" s="377"/>
      <c r="F11" s="233" t="s">
        <v>2</v>
      </c>
      <c r="G11" s="210"/>
      <c r="H11" s="210">
        <v>0.51041666666666663</v>
      </c>
    </row>
    <row r="12" spans="1:8" x14ac:dyDescent="0.25">
      <c r="A12" s="309"/>
      <c r="B12" s="21" t="s">
        <v>106</v>
      </c>
      <c r="C12" s="21" t="s">
        <v>78</v>
      </c>
      <c r="D12" s="37">
        <v>0.53472222222222221</v>
      </c>
      <c r="E12" s="377"/>
      <c r="F12" s="291" t="s">
        <v>19</v>
      </c>
      <c r="G12" s="292" t="s">
        <v>540</v>
      </c>
      <c r="H12" s="285">
        <v>0.51736111111111105</v>
      </c>
    </row>
    <row r="13" spans="1:8" x14ac:dyDescent="0.25">
      <c r="A13" s="309"/>
      <c r="E13" s="377"/>
      <c r="F13" s="22" t="s">
        <v>467</v>
      </c>
      <c r="G13" s="21"/>
      <c r="H13" s="58">
        <v>0.52430555555555558</v>
      </c>
    </row>
    <row r="14" spans="1:8" x14ac:dyDescent="0.25">
      <c r="A14" s="309"/>
      <c r="B14" s="211" t="s">
        <v>0</v>
      </c>
      <c r="C14" s="212" t="s">
        <v>1</v>
      </c>
      <c r="D14" s="185" t="s">
        <v>246</v>
      </c>
      <c r="E14" s="377"/>
      <c r="F14" s="22" t="s">
        <v>466</v>
      </c>
      <c r="G14" s="21"/>
      <c r="H14" s="58">
        <v>0.52430555555555558</v>
      </c>
    </row>
    <row r="15" spans="1:8" x14ac:dyDescent="0.25">
      <c r="A15" s="309"/>
      <c r="B15" s="211"/>
      <c r="C15" s="212"/>
      <c r="D15" s="185" t="s">
        <v>358</v>
      </c>
      <c r="E15" s="377"/>
    </row>
    <row r="16" spans="1:8" x14ac:dyDescent="0.25">
      <c r="A16" s="309"/>
      <c r="B16" s="209" t="s">
        <v>2</v>
      </c>
      <c r="C16" s="210"/>
      <c r="D16" s="210">
        <v>0.51041666666666663</v>
      </c>
      <c r="E16" s="377"/>
      <c r="F16" s="184" t="s">
        <v>0</v>
      </c>
      <c r="G16" s="197" t="s">
        <v>1</v>
      </c>
      <c r="H16" s="185" t="s">
        <v>447</v>
      </c>
    </row>
    <row r="17" spans="1:8" x14ac:dyDescent="0.25">
      <c r="A17" s="309"/>
      <c r="B17" s="369" t="s">
        <v>19</v>
      </c>
      <c r="C17" s="284" t="s">
        <v>539</v>
      </c>
      <c r="D17" s="285">
        <v>0.5229166666666667</v>
      </c>
      <c r="E17" s="377"/>
      <c r="F17" s="184"/>
      <c r="G17" s="197"/>
      <c r="H17" s="185" t="s">
        <v>355</v>
      </c>
    </row>
    <row r="18" spans="1:8" x14ac:dyDescent="0.25">
      <c r="A18" s="309"/>
      <c r="B18" s="370"/>
      <c r="C18" s="22" t="s">
        <v>141</v>
      </c>
      <c r="D18" s="37">
        <v>0.52569444444444446</v>
      </c>
      <c r="E18" s="377"/>
      <c r="F18" s="233" t="s">
        <v>2</v>
      </c>
      <c r="G18" s="210"/>
      <c r="H18" s="210">
        <v>0.51041666666666663</v>
      </c>
    </row>
    <row r="19" spans="1:8" x14ac:dyDescent="0.25">
      <c r="A19" s="309"/>
      <c r="B19" s="370"/>
      <c r="C19" s="22" t="s">
        <v>23</v>
      </c>
      <c r="D19" s="37">
        <v>0.52638888888888891</v>
      </c>
      <c r="E19" s="377"/>
      <c r="F19" s="316" t="s">
        <v>19</v>
      </c>
      <c r="G19" s="286" t="s">
        <v>541</v>
      </c>
      <c r="H19" s="71">
        <v>0.5180555555555556</v>
      </c>
    </row>
    <row r="20" spans="1:8" x14ac:dyDescent="0.25">
      <c r="A20" s="309"/>
      <c r="B20" s="371"/>
      <c r="C20" s="22" t="s">
        <v>24</v>
      </c>
      <c r="D20" s="37">
        <v>0.52708333333333335</v>
      </c>
      <c r="E20" s="377"/>
      <c r="F20" s="318"/>
      <c r="G20" s="5" t="s">
        <v>20</v>
      </c>
      <c r="H20" s="3" t="s">
        <v>235</v>
      </c>
    </row>
    <row r="21" spans="1:8" x14ac:dyDescent="0.25">
      <c r="A21" s="309"/>
      <c r="B21" s="313" t="s">
        <v>26</v>
      </c>
      <c r="C21" s="22" t="s">
        <v>159</v>
      </c>
      <c r="D21" s="37">
        <v>0.52847222222222223</v>
      </c>
      <c r="E21" s="377"/>
      <c r="F21" s="374" t="s">
        <v>15</v>
      </c>
      <c r="G21" s="5" t="s">
        <v>18</v>
      </c>
      <c r="H21" s="3" t="s">
        <v>236</v>
      </c>
    </row>
    <row r="22" spans="1:8" x14ac:dyDescent="0.25">
      <c r="A22" s="309"/>
      <c r="B22" s="315"/>
      <c r="C22" s="22" t="s">
        <v>27</v>
      </c>
      <c r="D22" s="37">
        <v>0.52916666666666667</v>
      </c>
      <c r="E22" s="377"/>
      <c r="F22" s="375"/>
      <c r="G22" s="5" t="s">
        <v>17</v>
      </c>
      <c r="H22" s="3" t="s">
        <v>256</v>
      </c>
    </row>
    <row r="23" spans="1:8" x14ac:dyDescent="0.25">
      <c r="A23" s="309"/>
      <c r="B23" s="313" t="s">
        <v>28</v>
      </c>
      <c r="C23" s="22" t="s">
        <v>158</v>
      </c>
      <c r="D23" s="53">
        <v>0.53333333333333333</v>
      </c>
      <c r="E23" s="377"/>
      <c r="F23" s="375"/>
      <c r="G23" s="5" t="s">
        <v>16</v>
      </c>
      <c r="H23" s="54">
        <v>0.52361111111111114</v>
      </c>
    </row>
    <row r="24" spans="1:8" x14ac:dyDescent="0.25">
      <c r="A24" s="309"/>
      <c r="B24" s="315"/>
      <c r="C24" s="22" t="s">
        <v>46</v>
      </c>
      <c r="D24" s="53">
        <v>0.53402777777777777</v>
      </c>
      <c r="E24" s="377"/>
      <c r="F24" s="376"/>
      <c r="G24" s="5" t="s">
        <v>446</v>
      </c>
      <c r="H24" s="54">
        <v>0.52500000000000002</v>
      </c>
    </row>
    <row r="25" spans="1:8" x14ac:dyDescent="0.25">
      <c r="A25" s="309"/>
      <c r="E25" s="377"/>
      <c r="F25" s="232" t="s">
        <v>190</v>
      </c>
      <c r="G25" s="5"/>
      <c r="H25" s="54">
        <v>0.52569444444444446</v>
      </c>
    </row>
    <row r="26" spans="1:8" x14ac:dyDescent="0.25">
      <c r="A26" s="309"/>
      <c r="E26" s="377"/>
      <c r="F26" s="232" t="s">
        <v>19</v>
      </c>
      <c r="G26" s="247" t="s">
        <v>189</v>
      </c>
      <c r="H26" s="54">
        <v>0.52638888888888891</v>
      </c>
    </row>
    <row r="27" spans="1:8" x14ac:dyDescent="0.25">
      <c r="A27" s="309"/>
      <c r="E27" s="377"/>
      <c r="F27" s="232" t="s">
        <v>139</v>
      </c>
      <c r="G27" s="5" t="s">
        <v>140</v>
      </c>
      <c r="H27" s="54">
        <v>0.52708333333333335</v>
      </c>
    </row>
    <row r="28" spans="1:8" x14ac:dyDescent="0.25">
      <c r="A28" s="309"/>
      <c r="E28" s="377"/>
      <c r="F28" s="232" t="s">
        <v>258</v>
      </c>
      <c r="G28" s="5"/>
      <c r="H28" s="54">
        <v>0.52847222222222223</v>
      </c>
    </row>
    <row r="29" spans="1:8" x14ac:dyDescent="0.25">
      <c r="A29" s="309"/>
      <c r="E29" s="377"/>
      <c r="F29" s="232" t="s">
        <v>137</v>
      </c>
      <c r="G29" s="5" t="s">
        <v>138</v>
      </c>
      <c r="H29" s="54">
        <v>0.52986111111111112</v>
      </c>
    </row>
    <row r="30" spans="1:8" x14ac:dyDescent="0.25">
      <c r="A30" s="309"/>
      <c r="E30" s="377"/>
      <c r="F30" s="232" t="s">
        <v>136</v>
      </c>
      <c r="G30" s="5"/>
      <c r="H30" s="54">
        <v>0.53194444444444444</v>
      </c>
    </row>
    <row r="31" spans="1:8" x14ac:dyDescent="0.25">
      <c r="A31" s="309"/>
      <c r="E31" s="377"/>
      <c r="F31" s="232" t="s">
        <v>135</v>
      </c>
      <c r="G31" s="5" t="s">
        <v>81</v>
      </c>
      <c r="H31" s="54">
        <v>0.53472222222222221</v>
      </c>
    </row>
    <row r="32" spans="1:8" x14ac:dyDescent="0.25">
      <c r="A32" s="309"/>
      <c r="E32" s="377"/>
    </row>
    <row r="33" spans="1:5" x14ac:dyDescent="0.25">
      <c r="A33" s="309"/>
      <c r="E33" s="377"/>
    </row>
    <row r="34" spans="1:5" x14ac:dyDescent="0.25">
      <c r="A34" s="309"/>
      <c r="E34" s="377"/>
    </row>
    <row r="35" spans="1:5" x14ac:dyDescent="0.25">
      <c r="A35" s="309"/>
      <c r="E35" s="377"/>
    </row>
    <row r="36" spans="1:5" x14ac:dyDescent="0.25">
      <c r="A36" s="309"/>
      <c r="E36" s="377"/>
    </row>
    <row r="37" spans="1:5" x14ac:dyDescent="0.25">
      <c r="A37" s="309"/>
      <c r="E37" s="377"/>
    </row>
    <row r="38" spans="1:5" x14ac:dyDescent="0.25">
      <c r="A38" s="309"/>
      <c r="E38" s="377"/>
    </row>
    <row r="39" spans="1:5" x14ac:dyDescent="0.25">
      <c r="A39" s="309"/>
      <c r="E39" s="377"/>
    </row>
    <row r="40" spans="1:5" x14ac:dyDescent="0.25">
      <c r="A40" s="309"/>
      <c r="E40" s="377"/>
    </row>
  </sheetData>
  <mergeCells count="9">
    <mergeCell ref="F21:F24"/>
    <mergeCell ref="B6:B8"/>
    <mergeCell ref="F19:F20"/>
    <mergeCell ref="E1:E40"/>
    <mergeCell ref="A1:A40"/>
    <mergeCell ref="B21:B22"/>
    <mergeCell ref="B23:B24"/>
    <mergeCell ref="B4:B5"/>
    <mergeCell ref="B17:B20"/>
  </mergeCells>
  <conditionalFormatting sqref="F29:G29">
    <cfRule type="duplicateValues" dxfId="3" priority="1"/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CD8B-7E88-43B5-9CA6-6979847A2D0A}">
  <dimension ref="A1:AO41"/>
  <sheetViews>
    <sheetView workbookViewId="0">
      <selection activeCell="AF25" sqref="AF25"/>
    </sheetView>
  </sheetViews>
  <sheetFormatPr baseColWidth="10" defaultRowHeight="15" x14ac:dyDescent="0.25"/>
  <cols>
    <col min="1" max="1" width="6.42578125" bestFit="1" customWidth="1"/>
    <col min="2" max="2" width="15.28515625" bestFit="1" customWidth="1"/>
    <col min="3" max="3" width="27" bestFit="1" customWidth="1"/>
    <col min="4" max="4" width="6.85546875" style="9" bestFit="1" customWidth="1"/>
    <col min="6" max="7" width="20" bestFit="1" customWidth="1"/>
    <col min="8" max="8" width="7.28515625" style="9" bestFit="1" customWidth="1"/>
    <col min="9" max="9" width="6.42578125" bestFit="1" customWidth="1"/>
    <col min="10" max="10" width="17.85546875" bestFit="1" customWidth="1"/>
    <col min="11" max="11" width="21.28515625" bestFit="1" customWidth="1"/>
    <col min="12" max="12" width="6.85546875" bestFit="1" customWidth="1"/>
    <col min="13" max="13" width="6.85546875" style="15" customWidth="1"/>
    <col min="14" max="14" width="15.85546875" style="80" bestFit="1" customWidth="1"/>
    <col min="15" max="15" width="24.42578125" style="80" bestFit="1" customWidth="1"/>
    <col min="16" max="16" width="6.85546875" style="15" customWidth="1"/>
    <col min="17" max="17" width="6.42578125" bestFit="1" customWidth="1"/>
    <col min="18" max="18" width="19.28515625" bestFit="1" customWidth="1"/>
    <col min="19" max="19" width="23.42578125" bestFit="1" customWidth="1"/>
    <col min="20" max="20" width="9.42578125" bestFit="1" customWidth="1"/>
    <col min="22" max="22" width="16.7109375" bestFit="1" customWidth="1"/>
    <col min="23" max="23" width="25.7109375" style="4" bestFit="1" customWidth="1"/>
    <col min="24" max="24" width="7.28515625" bestFit="1" customWidth="1"/>
    <col min="26" max="26" width="16.85546875" style="4" bestFit="1" customWidth="1"/>
    <col min="27" max="27" width="41" style="4" bestFit="1" customWidth="1"/>
    <col min="28" max="28" width="6.85546875" bestFit="1" customWidth="1"/>
    <col min="29" max="29" width="6.42578125" bestFit="1" customWidth="1"/>
    <col min="30" max="30" width="15.5703125" style="4" bestFit="1" customWidth="1"/>
    <col min="31" max="31" width="25.5703125" bestFit="1" customWidth="1"/>
    <col min="32" max="32" width="8.85546875" bestFit="1" customWidth="1"/>
    <col min="34" max="34" width="13.7109375" bestFit="1" customWidth="1"/>
    <col min="35" max="35" width="20" bestFit="1" customWidth="1"/>
    <col min="36" max="36" width="5.85546875" bestFit="1" customWidth="1"/>
    <col min="37" max="37" width="8.42578125" bestFit="1" customWidth="1"/>
    <col min="38" max="38" width="6.85546875" bestFit="1" customWidth="1"/>
    <col min="39" max="39" width="11.42578125" style="260"/>
    <col min="40" max="40" width="18.28515625" bestFit="1" customWidth="1"/>
    <col min="41" max="41" width="6.140625" style="9" bestFit="1" customWidth="1"/>
  </cols>
  <sheetData>
    <row r="1" spans="1:41" ht="15" customHeight="1" x14ac:dyDescent="0.25">
      <c r="A1" s="309">
        <v>571</v>
      </c>
      <c r="B1" s="213" t="s">
        <v>0</v>
      </c>
      <c r="C1" s="212" t="s">
        <v>1</v>
      </c>
      <c r="D1" s="185" t="s">
        <v>247</v>
      </c>
      <c r="F1" s="213" t="s">
        <v>0</v>
      </c>
      <c r="G1" s="212" t="s">
        <v>1</v>
      </c>
      <c r="H1" s="185" t="s">
        <v>249</v>
      </c>
      <c r="I1" s="309">
        <v>580</v>
      </c>
      <c r="J1" s="186" t="s">
        <v>0</v>
      </c>
      <c r="K1" s="187" t="s">
        <v>1</v>
      </c>
      <c r="L1" s="185" t="s">
        <v>344</v>
      </c>
      <c r="M1" s="108"/>
      <c r="N1" s="186" t="s">
        <v>0</v>
      </c>
      <c r="O1" s="187" t="s">
        <v>1</v>
      </c>
      <c r="P1" s="185" t="s">
        <v>411</v>
      </c>
      <c r="Q1" s="309" t="s">
        <v>433</v>
      </c>
      <c r="R1" s="184" t="s">
        <v>0</v>
      </c>
      <c r="S1" s="197" t="s">
        <v>1</v>
      </c>
      <c r="T1" s="185" t="s">
        <v>514</v>
      </c>
      <c r="V1" s="211" t="s">
        <v>0</v>
      </c>
      <c r="W1" s="197" t="s">
        <v>1</v>
      </c>
      <c r="X1" s="185" t="s">
        <v>261</v>
      </c>
      <c r="Z1" s="184" t="s">
        <v>0</v>
      </c>
      <c r="AA1" s="197" t="s">
        <v>1</v>
      </c>
      <c r="AB1" s="185" t="s">
        <v>263</v>
      </c>
      <c r="AC1" s="309" t="s">
        <v>435</v>
      </c>
      <c r="AD1" s="211" t="s">
        <v>0</v>
      </c>
      <c r="AE1" s="214" t="s">
        <v>1</v>
      </c>
      <c r="AF1" s="185" t="s">
        <v>218</v>
      </c>
      <c r="AH1" s="211" t="s">
        <v>0</v>
      </c>
      <c r="AI1" s="214" t="s">
        <v>1</v>
      </c>
      <c r="AJ1" s="185" t="s">
        <v>523</v>
      </c>
      <c r="AL1" s="365">
        <v>9201</v>
      </c>
      <c r="AM1" s="36" t="s">
        <v>0</v>
      </c>
      <c r="AN1" s="1" t="s">
        <v>1</v>
      </c>
      <c r="AO1" s="11">
        <v>9201</v>
      </c>
    </row>
    <row r="2" spans="1:41" x14ac:dyDescent="0.25">
      <c r="A2" s="309"/>
      <c r="B2" s="213"/>
      <c r="C2" s="212"/>
      <c r="D2" s="185" t="s">
        <v>371</v>
      </c>
      <c r="F2" s="213"/>
      <c r="G2" s="212"/>
      <c r="H2" s="185" t="s">
        <v>373</v>
      </c>
      <c r="I2" s="309"/>
      <c r="J2" s="186"/>
      <c r="K2" s="187"/>
      <c r="L2" s="185" t="s">
        <v>365</v>
      </c>
      <c r="M2" s="108"/>
      <c r="N2" s="186"/>
      <c r="O2" s="187"/>
      <c r="P2" s="185" t="s">
        <v>365</v>
      </c>
      <c r="Q2" s="309"/>
      <c r="R2" s="184"/>
      <c r="S2" s="197"/>
      <c r="T2" s="185" t="s">
        <v>515</v>
      </c>
      <c r="V2" s="211"/>
      <c r="W2" s="197"/>
      <c r="X2" s="185" t="s">
        <v>355</v>
      </c>
      <c r="Z2" s="184"/>
      <c r="AA2" s="197"/>
      <c r="AB2" s="185" t="s">
        <v>358</v>
      </c>
      <c r="AC2" s="309"/>
      <c r="AD2" s="211"/>
      <c r="AE2" s="214"/>
      <c r="AF2" s="185" t="s">
        <v>345</v>
      </c>
      <c r="AG2" s="12"/>
      <c r="AH2" s="211"/>
      <c r="AI2" s="214"/>
      <c r="AJ2" s="185" t="s">
        <v>382</v>
      </c>
      <c r="AL2" s="365"/>
      <c r="AM2" s="259" t="s">
        <v>2</v>
      </c>
      <c r="AN2" s="13"/>
      <c r="AO2" s="13">
        <v>0.54166666666666663</v>
      </c>
    </row>
    <row r="3" spans="1:41" x14ac:dyDescent="0.25">
      <c r="A3" s="309"/>
      <c r="B3" s="209" t="s">
        <v>2</v>
      </c>
      <c r="C3" s="210"/>
      <c r="D3" s="210">
        <v>0.54166666666666663</v>
      </c>
      <c r="F3" s="209" t="s">
        <v>2</v>
      </c>
      <c r="G3" s="210"/>
      <c r="H3" s="210">
        <v>0.54166666666666663</v>
      </c>
      <c r="I3" s="309"/>
      <c r="J3" s="222" t="s">
        <v>2</v>
      </c>
      <c r="K3" s="223"/>
      <c r="L3" s="210">
        <v>0.54166666666666663</v>
      </c>
      <c r="M3" s="109"/>
      <c r="N3" s="222" t="s">
        <v>2</v>
      </c>
      <c r="O3" s="223"/>
      <c r="P3" s="210">
        <v>0.54166666666666663</v>
      </c>
      <c r="Q3" s="309"/>
      <c r="R3" s="233" t="s">
        <v>2</v>
      </c>
      <c r="S3" s="210"/>
      <c r="T3" s="210">
        <v>0.54166666666666663</v>
      </c>
      <c r="V3" s="209" t="s">
        <v>2</v>
      </c>
      <c r="W3" s="210"/>
      <c r="X3" s="210">
        <v>0.54166666666666663</v>
      </c>
      <c r="Z3" s="233" t="s">
        <v>2</v>
      </c>
      <c r="AA3" s="210"/>
      <c r="AB3" s="210">
        <v>0.54166666666666663</v>
      </c>
      <c r="AC3" s="309"/>
      <c r="AD3" s="209" t="s">
        <v>2</v>
      </c>
      <c r="AE3" s="210"/>
      <c r="AF3" s="210">
        <v>0.54166666666666663</v>
      </c>
      <c r="AH3" s="216" t="s">
        <v>2</v>
      </c>
      <c r="AI3" s="245"/>
      <c r="AJ3" s="210">
        <v>0.54166666666666663</v>
      </c>
      <c r="AL3" s="365"/>
      <c r="AM3" s="337" t="s">
        <v>19</v>
      </c>
      <c r="AN3" s="295" t="s">
        <v>543</v>
      </c>
      <c r="AO3" s="93">
        <v>0.5541666666666667</v>
      </c>
    </row>
    <row r="4" spans="1:41" x14ac:dyDescent="0.25">
      <c r="A4" s="309"/>
      <c r="B4" s="369" t="s">
        <v>19</v>
      </c>
      <c r="C4" s="293" t="s">
        <v>538</v>
      </c>
      <c r="D4" s="93">
        <v>0.55555555555555558</v>
      </c>
      <c r="F4" s="369" t="s">
        <v>19</v>
      </c>
      <c r="G4" s="293" t="s">
        <v>538</v>
      </c>
      <c r="H4" s="93">
        <v>0.54999999999999993</v>
      </c>
      <c r="I4" s="309"/>
      <c r="J4" s="316" t="s">
        <v>19</v>
      </c>
      <c r="K4" s="77" t="s">
        <v>546</v>
      </c>
      <c r="L4" s="420" t="s">
        <v>255</v>
      </c>
      <c r="M4" s="30"/>
      <c r="N4" s="316" t="s">
        <v>19</v>
      </c>
      <c r="O4" s="77" t="s">
        <v>526</v>
      </c>
      <c r="P4" s="78" t="s">
        <v>313</v>
      </c>
      <c r="Q4" s="309"/>
      <c r="R4" s="294" t="s">
        <v>19</v>
      </c>
      <c r="S4" s="295" t="s">
        <v>540</v>
      </c>
      <c r="T4" s="93">
        <v>0.55138888888888882</v>
      </c>
      <c r="V4" s="340" t="s">
        <v>19</v>
      </c>
      <c r="W4" s="283" t="s">
        <v>542</v>
      </c>
      <c r="X4" s="136">
        <v>0.54999999999999993</v>
      </c>
      <c r="Z4" s="384" t="s">
        <v>19</v>
      </c>
      <c r="AA4" s="286" t="s">
        <v>539</v>
      </c>
      <c r="AB4" s="71">
        <v>0.55555555555555558</v>
      </c>
      <c r="AC4" s="309"/>
      <c r="AD4" s="323" t="s">
        <v>19</v>
      </c>
      <c r="AE4" s="296" t="s">
        <v>539</v>
      </c>
      <c r="AF4" s="93">
        <v>0.54999999999999993</v>
      </c>
      <c r="AH4" s="378" t="s">
        <v>19</v>
      </c>
      <c r="AI4" s="297" t="s">
        <v>542</v>
      </c>
      <c r="AJ4" s="285">
        <v>0.55138888888888882</v>
      </c>
      <c r="AL4" s="365"/>
      <c r="AM4" s="337"/>
      <c r="AN4" s="79" t="s">
        <v>141</v>
      </c>
      <c r="AO4" s="38">
        <v>0.55555555555555558</v>
      </c>
    </row>
    <row r="5" spans="1:41" x14ac:dyDescent="0.25">
      <c r="A5" s="309"/>
      <c r="B5" s="370"/>
      <c r="C5" s="8" t="s">
        <v>22</v>
      </c>
      <c r="D5" s="38">
        <v>0.55694444444444446</v>
      </c>
      <c r="F5" s="370"/>
      <c r="G5" s="8" t="s">
        <v>22</v>
      </c>
      <c r="H5" s="38">
        <v>0.55208333333333337</v>
      </c>
      <c r="I5" s="309"/>
      <c r="J5" s="317"/>
      <c r="K5" s="258" t="s">
        <v>526</v>
      </c>
      <c r="L5" s="219">
        <v>0.54999999999999993</v>
      </c>
      <c r="M5" s="30"/>
      <c r="N5" s="317"/>
      <c r="O5" s="76" t="s">
        <v>21</v>
      </c>
      <c r="P5" s="161">
        <v>0.5756944444444444</v>
      </c>
      <c r="Q5" s="309"/>
      <c r="R5" s="79" t="s">
        <v>516</v>
      </c>
      <c r="S5" s="79"/>
      <c r="T5" s="234" t="s">
        <v>517</v>
      </c>
      <c r="V5" s="387"/>
      <c r="W5" s="246" t="s">
        <v>22</v>
      </c>
      <c r="X5" s="52">
        <v>0.55208333333333337</v>
      </c>
      <c r="Z5" s="386"/>
      <c r="AA5" s="5" t="s">
        <v>22</v>
      </c>
      <c r="AB5" s="54">
        <v>0.55694444444444446</v>
      </c>
      <c r="AC5" s="309"/>
      <c r="AD5" s="324"/>
      <c r="AE5" s="103" t="s">
        <v>22</v>
      </c>
      <c r="AF5" s="38">
        <v>0.55208333333333337</v>
      </c>
      <c r="AH5" s="379"/>
      <c r="AI5" s="119" t="s">
        <v>22</v>
      </c>
      <c r="AJ5" s="123">
        <v>0.55347222222222225</v>
      </c>
      <c r="AL5" s="365"/>
      <c r="AM5" s="337"/>
      <c r="AN5" s="79" t="s">
        <v>20</v>
      </c>
      <c r="AO5" s="38">
        <v>0.55625000000000002</v>
      </c>
    </row>
    <row r="6" spans="1:41" x14ac:dyDescent="0.25">
      <c r="A6" s="309"/>
      <c r="B6" s="370"/>
      <c r="C6" s="22" t="s">
        <v>23</v>
      </c>
      <c r="D6" s="38">
        <v>0.55833333333333335</v>
      </c>
      <c r="F6" s="371"/>
      <c r="G6" s="8" t="s">
        <v>37</v>
      </c>
      <c r="H6" s="38">
        <v>0.55555555555555558</v>
      </c>
      <c r="I6" s="309"/>
      <c r="J6" s="317"/>
      <c r="K6" s="6" t="s">
        <v>23</v>
      </c>
      <c r="L6" s="219">
        <v>0.55138888888888882</v>
      </c>
      <c r="M6" s="30"/>
      <c r="N6" s="318"/>
      <c r="O6" s="76" t="s">
        <v>20</v>
      </c>
      <c r="P6" s="161" t="s">
        <v>412</v>
      </c>
      <c r="Q6" s="309"/>
      <c r="R6" s="79" t="s">
        <v>467</v>
      </c>
      <c r="S6" s="79"/>
      <c r="T6" s="234" t="s">
        <v>518</v>
      </c>
      <c r="V6" s="341"/>
      <c r="W6" s="246" t="s">
        <v>20</v>
      </c>
      <c r="X6" s="52">
        <v>0.55555555555555558</v>
      </c>
      <c r="Z6" s="6" t="s">
        <v>135</v>
      </c>
      <c r="AA6" s="5" t="s">
        <v>81</v>
      </c>
      <c r="AB6" s="54">
        <v>0.56041666666666667</v>
      </c>
      <c r="AC6" s="309"/>
      <c r="AD6" s="237" t="s">
        <v>102</v>
      </c>
      <c r="AE6" s="103"/>
      <c r="AF6" s="38">
        <v>0.55555555555555558</v>
      </c>
      <c r="AH6" s="380"/>
      <c r="AI6" s="119" t="s">
        <v>20</v>
      </c>
      <c r="AJ6" s="123">
        <v>0.55694444444444446</v>
      </c>
      <c r="AL6" s="365"/>
      <c r="AM6" s="336" t="s">
        <v>15</v>
      </c>
      <c r="AN6" s="79" t="s">
        <v>18</v>
      </c>
      <c r="AO6" s="38">
        <v>0.55694444444444446</v>
      </c>
    </row>
    <row r="7" spans="1:41" x14ac:dyDescent="0.25">
      <c r="A7" s="309"/>
      <c r="B7" s="370"/>
      <c r="C7" s="22" t="s">
        <v>24</v>
      </c>
      <c r="D7" s="38">
        <v>0.55902777777777779</v>
      </c>
      <c r="F7" s="313" t="s">
        <v>134</v>
      </c>
      <c r="G7" s="8" t="s">
        <v>454</v>
      </c>
      <c r="H7" s="38">
        <v>0.55763888888888891</v>
      </c>
      <c r="I7" s="309"/>
      <c r="J7" s="317"/>
      <c r="K7" s="6" t="s">
        <v>24</v>
      </c>
      <c r="L7" s="219">
        <v>0.55208333333333337</v>
      </c>
      <c r="M7" s="30"/>
      <c r="N7" s="328" t="s">
        <v>15</v>
      </c>
      <c r="O7" s="76" t="s">
        <v>18</v>
      </c>
      <c r="P7" s="161" t="s">
        <v>204</v>
      </c>
      <c r="Q7" s="309"/>
      <c r="R7" s="79" t="s">
        <v>466</v>
      </c>
      <c r="S7" s="79"/>
      <c r="T7" s="234" t="s">
        <v>518</v>
      </c>
      <c r="V7" s="338" t="s">
        <v>15</v>
      </c>
      <c r="W7" s="246" t="s">
        <v>18</v>
      </c>
      <c r="X7" s="52">
        <v>0.55625000000000002</v>
      </c>
      <c r="Z7" s="6" t="s">
        <v>136</v>
      </c>
      <c r="AA7" s="5"/>
      <c r="AB7" s="54">
        <v>0.56388888888888888</v>
      </c>
      <c r="AC7" s="309"/>
      <c r="AD7" s="237" t="s">
        <v>101</v>
      </c>
      <c r="AE7" s="103"/>
      <c r="AF7" s="38">
        <v>0.55763888888888891</v>
      </c>
      <c r="AH7" s="352" t="s">
        <v>15</v>
      </c>
      <c r="AI7" s="119" t="s">
        <v>18</v>
      </c>
      <c r="AJ7" s="123">
        <v>0.55763888888888891</v>
      </c>
      <c r="AL7" s="365"/>
      <c r="AM7" s="336"/>
      <c r="AN7" s="79" t="s">
        <v>17</v>
      </c>
      <c r="AO7" s="38">
        <v>0.55763888888888891</v>
      </c>
    </row>
    <row r="8" spans="1:41" x14ac:dyDescent="0.25">
      <c r="A8" s="309"/>
      <c r="B8" s="370"/>
      <c r="C8" s="22" t="s">
        <v>25</v>
      </c>
      <c r="D8" s="38">
        <v>0.56041666666666667</v>
      </c>
      <c r="F8" s="314"/>
      <c r="G8" s="8" t="s">
        <v>470</v>
      </c>
      <c r="H8" s="38">
        <v>0.55902777777777779</v>
      </c>
      <c r="I8" s="309"/>
      <c r="J8" s="317"/>
      <c r="K8" s="6" t="s">
        <v>25</v>
      </c>
      <c r="L8" s="219">
        <v>0.55347222222222225</v>
      </c>
      <c r="M8" s="30"/>
      <c r="N8" s="329"/>
      <c r="O8" s="76" t="s">
        <v>17</v>
      </c>
      <c r="P8" s="161" t="s">
        <v>413</v>
      </c>
      <c r="Q8" s="309"/>
      <c r="V8" s="354"/>
      <c r="W8" s="246" t="s">
        <v>17</v>
      </c>
      <c r="X8" s="52">
        <v>0.55694444444444446</v>
      </c>
      <c r="Z8" s="6" t="s">
        <v>137</v>
      </c>
      <c r="AA8" s="5" t="s">
        <v>138</v>
      </c>
      <c r="AB8" s="54">
        <v>0.56666666666666665</v>
      </c>
      <c r="AC8" s="309"/>
      <c r="AD8" s="237" t="s">
        <v>100</v>
      </c>
      <c r="AE8" s="103"/>
      <c r="AF8" s="38">
        <v>0.56111111111111112</v>
      </c>
      <c r="AH8" s="390"/>
      <c r="AI8" s="119" t="s">
        <v>17</v>
      </c>
      <c r="AJ8" s="123">
        <v>0.55833333333333335</v>
      </c>
      <c r="AL8" s="365"/>
      <c r="AM8" s="336"/>
      <c r="AN8" s="79" t="s">
        <v>16</v>
      </c>
      <c r="AO8" s="38">
        <v>0.55833333333333335</v>
      </c>
    </row>
    <row r="9" spans="1:41" x14ac:dyDescent="0.25">
      <c r="A9" s="309"/>
      <c r="B9" s="371"/>
      <c r="C9" s="22" t="s">
        <v>25</v>
      </c>
      <c r="D9" s="38">
        <v>0.56111111111111112</v>
      </c>
      <c r="F9" s="315"/>
      <c r="G9" s="22" t="s">
        <v>81</v>
      </c>
      <c r="H9" s="38">
        <v>0.55972222222222223</v>
      </c>
      <c r="I9" s="309"/>
      <c r="J9" s="318"/>
      <c r="K9" s="6" t="s">
        <v>25</v>
      </c>
      <c r="L9" s="219">
        <v>0.55694444444444446</v>
      </c>
      <c r="M9" s="30"/>
      <c r="N9" s="330"/>
      <c r="O9" s="76" t="s">
        <v>16</v>
      </c>
      <c r="P9" s="161" t="s">
        <v>414</v>
      </c>
      <c r="Q9" s="309"/>
      <c r="R9" s="184" t="s">
        <v>0</v>
      </c>
      <c r="S9" s="197" t="s">
        <v>1</v>
      </c>
      <c r="T9" s="185" t="s">
        <v>448</v>
      </c>
      <c r="V9" s="339"/>
      <c r="W9" s="246" t="s">
        <v>16</v>
      </c>
      <c r="X9" s="52">
        <v>0.55763888888888891</v>
      </c>
      <c r="Z9" s="6" t="s">
        <v>258</v>
      </c>
      <c r="AA9" s="5"/>
      <c r="AB9" s="54">
        <v>0.56874999999999998</v>
      </c>
      <c r="AC9" s="309"/>
      <c r="AD9" s="240" t="s">
        <v>9</v>
      </c>
      <c r="AE9" s="76" t="s">
        <v>10</v>
      </c>
      <c r="AF9" s="54">
        <v>0.56388888888888888</v>
      </c>
      <c r="AH9" s="353"/>
      <c r="AI9" s="119" t="s">
        <v>16</v>
      </c>
      <c r="AJ9" s="123">
        <v>0.55902777777777779</v>
      </c>
      <c r="AL9" s="365"/>
      <c r="AM9" s="48" t="s">
        <v>14</v>
      </c>
      <c r="AN9" s="79" t="s">
        <v>402</v>
      </c>
      <c r="AO9" s="38">
        <v>0.55902777777777779</v>
      </c>
    </row>
    <row r="10" spans="1:41" x14ac:dyDescent="0.25">
      <c r="A10" s="309"/>
      <c r="B10" s="165" t="s">
        <v>26</v>
      </c>
      <c r="C10" s="22" t="s">
        <v>27</v>
      </c>
      <c r="D10" s="38">
        <v>0.5625</v>
      </c>
      <c r="F10" s="22" t="s">
        <v>156</v>
      </c>
      <c r="G10" s="22" t="s">
        <v>157</v>
      </c>
      <c r="H10" s="38">
        <v>0.56180555555555556</v>
      </c>
      <c r="I10" s="309"/>
      <c r="J10" s="374" t="s">
        <v>26</v>
      </c>
      <c r="K10" s="6" t="s">
        <v>27</v>
      </c>
      <c r="L10" s="14" t="s">
        <v>233</v>
      </c>
      <c r="M10" s="30"/>
      <c r="N10" s="169" t="s">
        <v>402</v>
      </c>
      <c r="O10" s="76"/>
      <c r="P10" s="161" t="s">
        <v>415</v>
      </c>
      <c r="Q10" s="309"/>
      <c r="R10" s="184"/>
      <c r="S10" s="197"/>
      <c r="T10" s="185" t="s">
        <v>356</v>
      </c>
      <c r="V10" s="246" t="s">
        <v>185</v>
      </c>
      <c r="W10" s="246"/>
      <c r="X10" s="52">
        <v>0.56041666666666667</v>
      </c>
      <c r="Z10" s="6" t="s">
        <v>139</v>
      </c>
      <c r="AA10" s="5" t="s">
        <v>140</v>
      </c>
      <c r="AB10" s="54">
        <v>0.57152777777777775</v>
      </c>
      <c r="AC10" s="309"/>
      <c r="AD10" s="240" t="s">
        <v>86</v>
      </c>
      <c r="AE10" s="76" t="s">
        <v>20</v>
      </c>
      <c r="AF10" s="52">
        <v>0.56736111111111109</v>
      </c>
      <c r="AH10" s="328" t="s">
        <v>47</v>
      </c>
      <c r="AI10" s="76" t="s">
        <v>4</v>
      </c>
      <c r="AJ10" s="123">
        <v>0.56458333333333333</v>
      </c>
      <c r="AL10" s="365"/>
      <c r="AM10" s="48" t="s">
        <v>13</v>
      </c>
      <c r="AN10" s="79"/>
      <c r="AO10" s="38">
        <v>0.56111111111111112</v>
      </c>
    </row>
    <row r="11" spans="1:41" x14ac:dyDescent="0.25">
      <c r="A11" s="309"/>
      <c r="B11" s="101" t="s">
        <v>28</v>
      </c>
      <c r="C11" s="22" t="s">
        <v>158</v>
      </c>
      <c r="D11" s="38">
        <v>0.56597222222222221</v>
      </c>
      <c r="F11" s="22" t="s">
        <v>329</v>
      </c>
      <c r="G11" s="22"/>
      <c r="H11" s="38">
        <v>0.5625</v>
      </c>
      <c r="I11" s="309"/>
      <c r="J11" s="376"/>
      <c r="K11" s="6" t="s">
        <v>64</v>
      </c>
      <c r="L11" s="14" t="s">
        <v>257</v>
      </c>
      <c r="M11" s="30"/>
      <c r="N11" s="169" t="s">
        <v>13</v>
      </c>
      <c r="O11" s="76"/>
      <c r="P11" s="161" t="s">
        <v>315</v>
      </c>
      <c r="Q11" s="309"/>
      <c r="R11" s="233" t="s">
        <v>2</v>
      </c>
      <c r="S11" s="210"/>
      <c r="T11" s="210">
        <v>0.54166666666666663</v>
      </c>
      <c r="V11" s="338" t="s">
        <v>184</v>
      </c>
      <c r="W11" s="246" t="s">
        <v>158</v>
      </c>
      <c r="X11" s="52">
        <v>0.56111111111111112</v>
      </c>
      <c r="Z11" s="6" t="s">
        <v>19</v>
      </c>
      <c r="AA11" s="247" t="s">
        <v>189</v>
      </c>
      <c r="AB11" s="54">
        <v>0.57222222222222219</v>
      </c>
      <c r="AC11" s="309"/>
      <c r="AD11" s="347" t="s">
        <v>87</v>
      </c>
      <c r="AE11" s="239" t="s">
        <v>213</v>
      </c>
      <c r="AF11" s="52">
        <v>0.56805555555555554</v>
      </c>
      <c r="AH11" s="329"/>
      <c r="AI11" s="76" t="s">
        <v>8</v>
      </c>
      <c r="AJ11" s="128">
        <v>0.56597222222222221</v>
      </c>
      <c r="AL11" s="365"/>
      <c r="AM11" s="48" t="s">
        <v>11</v>
      </c>
      <c r="AN11" s="79" t="s">
        <v>12</v>
      </c>
      <c r="AO11" s="38">
        <v>0.56180555555555556</v>
      </c>
    </row>
    <row r="12" spans="1:41" x14ac:dyDescent="0.25">
      <c r="A12" s="309"/>
      <c r="B12" s="22" t="s">
        <v>29</v>
      </c>
      <c r="C12" s="22" t="s">
        <v>381</v>
      </c>
      <c r="D12" s="38">
        <v>0.56874999999999998</v>
      </c>
      <c r="F12" s="22" t="s">
        <v>155</v>
      </c>
      <c r="G12" s="22"/>
      <c r="H12" s="38">
        <v>0.56458333333333333</v>
      </c>
      <c r="I12" s="309"/>
      <c r="J12" s="95" t="s">
        <v>28</v>
      </c>
      <c r="K12" s="6" t="s">
        <v>266</v>
      </c>
      <c r="L12" s="14" t="s">
        <v>234</v>
      </c>
      <c r="M12" s="30"/>
      <c r="N12" s="169" t="s">
        <v>11</v>
      </c>
      <c r="O12" s="76" t="s">
        <v>12</v>
      </c>
      <c r="P12" s="161" t="s">
        <v>316</v>
      </c>
      <c r="Q12" s="309"/>
      <c r="R12" s="384" t="s">
        <v>19</v>
      </c>
      <c r="S12" s="286" t="s">
        <v>541</v>
      </c>
      <c r="T12" s="71">
        <v>0.54999999999999993</v>
      </c>
      <c r="V12" s="339"/>
      <c r="W12" s="246" t="s">
        <v>46</v>
      </c>
      <c r="X12" s="52">
        <v>0.56111111111111112</v>
      </c>
      <c r="Z12" s="6" t="s">
        <v>190</v>
      </c>
      <c r="AA12" s="5"/>
      <c r="AB12" s="54">
        <v>0.57222222222222219</v>
      </c>
      <c r="AC12" s="309"/>
      <c r="AD12" s="348"/>
      <c r="AE12" s="76" t="s">
        <v>81</v>
      </c>
      <c r="AF12" s="52">
        <v>0.56874999999999998</v>
      </c>
      <c r="AH12" s="329"/>
      <c r="AI12" s="76" t="s">
        <v>99</v>
      </c>
      <c r="AJ12" s="123">
        <v>0.56805555555555554</v>
      </c>
      <c r="AL12" s="365"/>
      <c r="AM12" s="48" t="s">
        <v>9</v>
      </c>
      <c r="AN12" s="79" t="s">
        <v>10</v>
      </c>
      <c r="AO12" s="38">
        <v>0.56388888888888888</v>
      </c>
    </row>
    <row r="13" spans="1:41" x14ac:dyDescent="0.25">
      <c r="A13" s="309"/>
      <c r="B13" s="22" t="s">
        <v>30</v>
      </c>
      <c r="C13" s="22" t="s">
        <v>31</v>
      </c>
      <c r="D13" s="38">
        <v>0.5708333333333333</v>
      </c>
      <c r="F13" s="22" t="s">
        <v>106</v>
      </c>
      <c r="G13" s="22" t="s">
        <v>78</v>
      </c>
      <c r="H13" s="38">
        <v>0.56597222222222221</v>
      </c>
      <c r="I13" s="309"/>
      <c r="J13" s="5" t="s">
        <v>29</v>
      </c>
      <c r="K13" s="6" t="s">
        <v>46</v>
      </c>
      <c r="L13" s="14" t="s">
        <v>205</v>
      </c>
      <c r="M13" s="30"/>
      <c r="N13" s="169" t="s">
        <v>9</v>
      </c>
      <c r="O13" s="76" t="s">
        <v>10</v>
      </c>
      <c r="P13" s="161" t="s">
        <v>317</v>
      </c>
      <c r="Q13" s="309"/>
      <c r="R13" s="385"/>
      <c r="S13" s="5" t="s">
        <v>22</v>
      </c>
      <c r="T13" s="54">
        <v>0.55208333333333337</v>
      </c>
      <c r="V13" s="246" t="s">
        <v>259</v>
      </c>
      <c r="W13" s="246"/>
      <c r="X13" s="52" t="s">
        <v>334</v>
      </c>
      <c r="Z13" s="6" t="s">
        <v>15</v>
      </c>
      <c r="AA13" s="5" t="s">
        <v>446</v>
      </c>
      <c r="AB13" s="54">
        <v>0.57291666666666663</v>
      </c>
      <c r="AC13" s="309"/>
      <c r="AD13" s="240" t="s">
        <v>79</v>
      </c>
      <c r="AE13" s="121"/>
      <c r="AF13" s="52">
        <v>0.57013888888888886</v>
      </c>
      <c r="AH13" s="329"/>
      <c r="AI13" s="238" t="s">
        <v>6</v>
      </c>
      <c r="AJ13" s="280">
        <v>0.56944444444444442</v>
      </c>
      <c r="AL13" s="365"/>
      <c r="AM13" s="336" t="s">
        <v>47</v>
      </c>
      <c r="AN13" s="79" t="s">
        <v>7</v>
      </c>
      <c r="AO13" s="38">
        <v>0.56805555555555554</v>
      </c>
    </row>
    <row r="14" spans="1:41" x14ac:dyDescent="0.25">
      <c r="A14" s="309"/>
      <c r="F14" s="22" t="s">
        <v>70</v>
      </c>
      <c r="G14" s="22" t="s">
        <v>35</v>
      </c>
      <c r="H14" s="38">
        <v>0.57361111111111118</v>
      </c>
      <c r="I14" s="309"/>
      <c r="J14" s="5" t="s">
        <v>30</v>
      </c>
      <c r="K14" s="6" t="s">
        <v>31</v>
      </c>
      <c r="L14" s="14" t="s">
        <v>206</v>
      </c>
      <c r="M14" s="30"/>
      <c r="N14" s="328" t="s">
        <v>47</v>
      </c>
      <c r="O14" s="76" t="s">
        <v>8</v>
      </c>
      <c r="P14" s="161" t="s">
        <v>416</v>
      </c>
      <c r="Q14" s="309"/>
      <c r="R14" s="386"/>
      <c r="S14" s="5" t="s">
        <v>20</v>
      </c>
      <c r="T14" s="54">
        <v>0.55555555555555558</v>
      </c>
      <c r="V14" s="246" t="s">
        <v>183</v>
      </c>
      <c r="W14" s="246"/>
      <c r="X14" s="52">
        <v>0.56736111111111109</v>
      </c>
      <c r="AC14" s="309"/>
      <c r="AD14" s="240" t="s">
        <v>77</v>
      </c>
      <c r="AE14" s="240" t="s">
        <v>215</v>
      </c>
      <c r="AF14" s="52">
        <v>0.5708333333333333</v>
      </c>
      <c r="AH14" s="310" t="s">
        <v>195</v>
      </c>
      <c r="AI14" s="311"/>
      <c r="AJ14" s="311"/>
      <c r="AK14" s="391"/>
      <c r="AL14" s="365"/>
      <c r="AM14" s="336"/>
      <c r="AN14" s="79" t="s">
        <v>264</v>
      </c>
      <c r="AO14" s="38">
        <v>0.56874999999999998</v>
      </c>
    </row>
    <row r="15" spans="1:41" x14ac:dyDescent="0.25">
      <c r="A15" s="309"/>
      <c r="B15" s="211" t="s">
        <v>0</v>
      </c>
      <c r="C15" s="212" t="s">
        <v>1</v>
      </c>
      <c r="D15" s="185" t="s">
        <v>248</v>
      </c>
      <c r="F15" s="22" t="s">
        <v>36</v>
      </c>
      <c r="G15" s="22"/>
      <c r="H15" s="38">
        <v>0.57500000000000007</v>
      </c>
      <c r="I15" s="309"/>
      <c r="J15" s="374" t="s">
        <v>70</v>
      </c>
      <c r="K15" s="6" t="s">
        <v>32</v>
      </c>
      <c r="L15" s="14" t="s">
        <v>214</v>
      </c>
      <c r="M15" s="30"/>
      <c r="N15" s="329"/>
      <c r="O15" s="76" t="s">
        <v>7</v>
      </c>
      <c r="P15" s="161" t="s">
        <v>417</v>
      </c>
      <c r="Q15" s="309"/>
      <c r="R15" s="381" t="s">
        <v>15</v>
      </c>
      <c r="S15" s="5" t="s">
        <v>18</v>
      </c>
      <c r="T15" s="54">
        <v>0.55625000000000002</v>
      </c>
      <c r="V15" s="336" t="s">
        <v>175</v>
      </c>
      <c r="W15" s="246" t="s">
        <v>180</v>
      </c>
      <c r="X15" s="52">
        <v>0.5708333333333333</v>
      </c>
      <c r="AC15" s="309"/>
      <c r="AD15" s="240" t="s">
        <v>83</v>
      </c>
      <c r="AE15" s="240" t="s">
        <v>211</v>
      </c>
      <c r="AF15" s="52">
        <v>0.57222222222222219</v>
      </c>
      <c r="AH15" s="211" t="s">
        <v>0</v>
      </c>
      <c r="AI15" s="214" t="s">
        <v>1</v>
      </c>
      <c r="AJ15" s="185" t="s">
        <v>226</v>
      </c>
      <c r="AK15" s="185" t="s">
        <v>530</v>
      </c>
      <c r="AL15" s="365"/>
      <c r="AM15" s="336"/>
      <c r="AN15" s="79" t="s">
        <v>5</v>
      </c>
      <c r="AO15" s="38">
        <v>0.57291666666666663</v>
      </c>
    </row>
    <row r="16" spans="1:41" x14ac:dyDescent="0.25">
      <c r="A16" s="309"/>
      <c r="B16" s="211"/>
      <c r="C16" s="212"/>
      <c r="D16" s="185" t="s">
        <v>372</v>
      </c>
      <c r="F16" s="22" t="s">
        <v>132</v>
      </c>
      <c r="G16" s="22" t="s">
        <v>133</v>
      </c>
      <c r="H16" s="38">
        <v>0.5805555555555556</v>
      </c>
      <c r="I16" s="309"/>
      <c r="J16" s="375"/>
      <c r="K16" s="6" t="s">
        <v>33</v>
      </c>
      <c r="L16" s="14" t="s">
        <v>239</v>
      </c>
      <c r="M16" s="30"/>
      <c r="N16" s="329"/>
      <c r="O16" s="76" t="s">
        <v>264</v>
      </c>
      <c r="P16" s="161" t="s">
        <v>418</v>
      </c>
      <c r="Q16" s="309"/>
      <c r="R16" s="382"/>
      <c r="S16" s="5" t="s">
        <v>17</v>
      </c>
      <c r="T16" s="54">
        <v>0.55694444444444446</v>
      </c>
      <c r="V16" s="336"/>
      <c r="W16" s="246" t="s">
        <v>179</v>
      </c>
      <c r="X16" s="52">
        <v>0.57152777777777775</v>
      </c>
      <c r="AC16" s="309"/>
      <c r="AD16" s="240" t="s">
        <v>75</v>
      </c>
      <c r="AE16" s="76" t="s">
        <v>76</v>
      </c>
      <c r="AF16" s="52">
        <v>0.57361111111111118</v>
      </c>
      <c r="AH16" s="218"/>
      <c r="AI16" s="214"/>
      <c r="AJ16" s="185" t="s">
        <v>351</v>
      </c>
      <c r="AK16" s="185" t="s">
        <v>401</v>
      </c>
      <c r="AL16" s="365"/>
    </row>
    <row r="17" spans="1:41" x14ac:dyDescent="0.25">
      <c r="A17" s="309"/>
      <c r="B17" s="209" t="s">
        <v>2</v>
      </c>
      <c r="C17" s="210"/>
      <c r="D17" s="210">
        <v>0.54166666666666663</v>
      </c>
      <c r="I17" s="309"/>
      <c r="J17" s="375"/>
      <c r="K17" s="6" t="s">
        <v>34</v>
      </c>
      <c r="L17" s="14" t="s">
        <v>216</v>
      </c>
      <c r="M17" s="30"/>
      <c r="N17" s="329"/>
      <c r="O17" s="76" t="s">
        <v>5</v>
      </c>
      <c r="P17" s="159" t="s">
        <v>419</v>
      </c>
      <c r="Q17" s="309"/>
      <c r="R17" s="383"/>
      <c r="S17" s="5" t="s">
        <v>16</v>
      </c>
      <c r="T17" s="54">
        <v>0.55763888888888891</v>
      </c>
      <c r="V17" s="336"/>
      <c r="W17" s="246" t="s">
        <v>178</v>
      </c>
      <c r="X17" s="52">
        <v>0.57291666666666663</v>
      </c>
      <c r="AC17" s="309"/>
      <c r="AD17" s="347" t="s">
        <v>71</v>
      </c>
      <c r="AE17" s="76" t="s">
        <v>73</v>
      </c>
      <c r="AF17" s="52">
        <v>0.57638888888888895</v>
      </c>
      <c r="AH17" s="352" t="s">
        <v>47</v>
      </c>
      <c r="AI17" s="119" t="s">
        <v>8</v>
      </c>
      <c r="AJ17" s="97" t="s">
        <v>216</v>
      </c>
      <c r="AK17" s="104">
        <v>0.56805555555555554</v>
      </c>
      <c r="AL17" s="365"/>
      <c r="AM17" s="36" t="s">
        <v>0</v>
      </c>
      <c r="AN17" s="1" t="s">
        <v>1</v>
      </c>
      <c r="AO17" s="11">
        <v>9201</v>
      </c>
    </row>
    <row r="18" spans="1:41" x14ac:dyDescent="0.25">
      <c r="A18" s="309"/>
      <c r="B18" s="369" t="s">
        <v>19</v>
      </c>
      <c r="C18" s="293" t="s">
        <v>541</v>
      </c>
      <c r="D18" s="285">
        <v>0.55347222222222225</v>
      </c>
      <c r="F18" s="211" t="s">
        <v>0</v>
      </c>
      <c r="G18" s="214" t="s">
        <v>1</v>
      </c>
      <c r="H18" s="185" t="s">
        <v>250</v>
      </c>
      <c r="I18" s="309"/>
      <c r="J18" s="376"/>
      <c r="K18" s="6" t="s">
        <v>35</v>
      </c>
      <c r="L18" s="14" t="s">
        <v>208</v>
      </c>
      <c r="M18" s="30"/>
      <c r="N18" s="330"/>
      <c r="O18" s="76" t="s">
        <v>5</v>
      </c>
      <c r="P18" s="159">
        <v>0.59166666666666667</v>
      </c>
      <c r="Q18" s="309"/>
      <c r="R18" s="6" t="s">
        <v>14</v>
      </c>
      <c r="S18" s="5"/>
      <c r="T18" s="54">
        <v>0.55902777777777779</v>
      </c>
      <c r="V18" s="249"/>
      <c r="W18" s="249"/>
      <c r="X18" s="250"/>
      <c r="AC18" s="309"/>
      <c r="AD18" s="348"/>
      <c r="AE18" s="76" t="s">
        <v>72</v>
      </c>
      <c r="AF18" s="52">
        <v>0.57708333333333328</v>
      </c>
      <c r="AH18" s="353"/>
      <c r="AI18" s="119" t="s">
        <v>7</v>
      </c>
      <c r="AJ18" s="120" t="s">
        <v>208</v>
      </c>
      <c r="AK18" s="155"/>
      <c r="AL18" s="365"/>
      <c r="AM18" s="259" t="s">
        <v>2</v>
      </c>
      <c r="AN18" s="13"/>
      <c r="AO18" s="13">
        <v>0.54166666666666663</v>
      </c>
    </row>
    <row r="19" spans="1:41" x14ac:dyDescent="0.25">
      <c r="A19" s="309"/>
      <c r="B19" s="370"/>
      <c r="C19" s="8" t="s">
        <v>22</v>
      </c>
      <c r="D19" s="94">
        <v>0.55555555555555558</v>
      </c>
      <c r="F19" s="211"/>
      <c r="G19" s="214"/>
      <c r="H19" s="185" t="s">
        <v>374</v>
      </c>
      <c r="I19" s="309"/>
      <c r="J19" s="6" t="s">
        <v>36</v>
      </c>
      <c r="K19" s="6"/>
      <c r="L19" s="14" t="s">
        <v>267</v>
      </c>
      <c r="M19" s="171"/>
      <c r="N19" s="328" t="s">
        <v>424</v>
      </c>
      <c r="O19" s="76" t="s">
        <v>425</v>
      </c>
      <c r="P19" s="161" t="s">
        <v>420</v>
      </c>
      <c r="Q19" s="309"/>
      <c r="R19" s="6" t="s">
        <v>13</v>
      </c>
      <c r="S19" s="5"/>
      <c r="T19" s="54">
        <v>0.55972222222222223</v>
      </c>
      <c r="V19" s="184" t="s">
        <v>0</v>
      </c>
      <c r="W19" s="197" t="s">
        <v>1</v>
      </c>
      <c r="X19" s="185" t="s">
        <v>262</v>
      </c>
      <c r="AC19" s="309"/>
      <c r="AH19" s="154" t="s">
        <v>209</v>
      </c>
      <c r="AI19" s="119"/>
      <c r="AJ19" s="120" t="s">
        <v>221</v>
      </c>
      <c r="AK19" s="155"/>
      <c r="AL19" s="365"/>
      <c r="AM19" s="337" t="s">
        <v>19</v>
      </c>
      <c r="AN19" s="295" t="s">
        <v>22</v>
      </c>
      <c r="AO19" s="93">
        <v>0.5541666666666667</v>
      </c>
    </row>
    <row r="20" spans="1:41" x14ac:dyDescent="0.25">
      <c r="A20" s="309"/>
      <c r="B20" s="370"/>
      <c r="C20" s="22" t="s">
        <v>141</v>
      </c>
      <c r="D20" s="94">
        <v>0.55833333333333335</v>
      </c>
      <c r="F20" s="209" t="s">
        <v>2</v>
      </c>
      <c r="G20" s="210"/>
      <c r="H20" s="210">
        <v>0.54166666666666663</v>
      </c>
      <c r="I20" s="309"/>
      <c r="J20" s="392" t="s">
        <v>312</v>
      </c>
      <c r="K20" s="392"/>
      <c r="L20" s="392"/>
      <c r="M20" s="108"/>
      <c r="N20" s="329"/>
      <c r="O20" s="76" t="s">
        <v>81</v>
      </c>
      <c r="P20" s="161" t="s">
        <v>421</v>
      </c>
      <c r="Q20" s="309"/>
      <c r="R20" s="6" t="s">
        <v>11</v>
      </c>
      <c r="S20" s="5" t="s">
        <v>12</v>
      </c>
      <c r="T20" s="54">
        <v>0.56111111111111112</v>
      </c>
      <c r="V20" s="184"/>
      <c r="W20" s="197"/>
      <c r="X20" s="185" t="s">
        <v>357</v>
      </c>
      <c r="AC20" s="309"/>
      <c r="AH20" s="154" t="s">
        <v>210</v>
      </c>
      <c r="AI20" s="119"/>
      <c r="AJ20" s="120" t="s">
        <v>222</v>
      </c>
      <c r="AK20" s="155"/>
      <c r="AL20" s="365"/>
      <c r="AM20" s="337"/>
      <c r="AN20" s="79" t="s">
        <v>141</v>
      </c>
      <c r="AO20" s="38">
        <v>0.55555555555555558</v>
      </c>
    </row>
    <row r="21" spans="1:41" x14ac:dyDescent="0.25">
      <c r="A21" s="309"/>
      <c r="B21" s="370"/>
      <c r="C21" s="22" t="s">
        <v>23</v>
      </c>
      <c r="D21" s="94">
        <v>0.55902777777777779</v>
      </c>
      <c r="F21" s="378" t="s">
        <v>19</v>
      </c>
      <c r="G21" s="113" t="s">
        <v>540</v>
      </c>
      <c r="H21" s="93">
        <v>0.54999999999999993</v>
      </c>
      <c r="I21" s="309"/>
      <c r="J21" s="186" t="s">
        <v>0</v>
      </c>
      <c r="K21" s="187" t="s">
        <v>1</v>
      </c>
      <c r="L21" s="185" t="s">
        <v>443</v>
      </c>
      <c r="M21" s="108"/>
      <c r="N21" s="329"/>
      <c r="O21" s="76" t="s">
        <v>426</v>
      </c>
      <c r="P21" s="161">
        <v>0.60138888888888886</v>
      </c>
      <c r="Q21" s="309"/>
      <c r="R21" s="6" t="s">
        <v>182</v>
      </c>
      <c r="S21" s="5"/>
      <c r="T21" s="54">
        <v>0.5625</v>
      </c>
      <c r="V21" s="233" t="s">
        <v>2</v>
      </c>
      <c r="W21" s="210"/>
      <c r="X21" s="210">
        <v>0.54166666666666663</v>
      </c>
      <c r="AC21" s="309"/>
      <c r="AH21" s="154" t="s">
        <v>91</v>
      </c>
      <c r="AI21" s="119"/>
      <c r="AJ21" s="120" t="s">
        <v>204</v>
      </c>
      <c r="AK21" s="155"/>
      <c r="AL21" s="365"/>
      <c r="AM21" s="337"/>
      <c r="AN21" s="79" t="s">
        <v>20</v>
      </c>
      <c r="AO21" s="38">
        <v>0.55625000000000002</v>
      </c>
    </row>
    <row r="22" spans="1:41" x14ac:dyDescent="0.25">
      <c r="A22" s="309"/>
      <c r="B22" s="371"/>
      <c r="C22" s="22" t="s">
        <v>37</v>
      </c>
      <c r="D22" s="94">
        <v>0.55972222222222223</v>
      </c>
      <c r="F22" s="379"/>
      <c r="G22" s="119" t="s">
        <v>22</v>
      </c>
      <c r="H22" s="38">
        <v>0.55208333333333337</v>
      </c>
      <c r="I22" s="309"/>
      <c r="J22" s="188"/>
      <c r="K22" s="187"/>
      <c r="L22" s="185" t="s">
        <v>365</v>
      </c>
      <c r="M22" s="170"/>
      <c r="N22" s="329"/>
      <c r="O22" s="76" t="s">
        <v>73</v>
      </c>
      <c r="P22" s="161" t="s">
        <v>422</v>
      </c>
      <c r="Q22" s="309"/>
      <c r="R22" s="381" t="s">
        <v>175</v>
      </c>
      <c r="S22" s="5" t="s">
        <v>38</v>
      </c>
      <c r="T22" s="54">
        <v>0.56388888888888888</v>
      </c>
      <c r="V22" s="388" t="s">
        <v>19</v>
      </c>
      <c r="W22" s="286" t="s">
        <v>538</v>
      </c>
      <c r="X22" s="71">
        <v>0.55069444444444449</v>
      </c>
      <c r="AC22" s="309"/>
      <c r="AH22" s="154" t="s">
        <v>89</v>
      </c>
      <c r="AI22" s="119"/>
      <c r="AJ22" s="120" t="s">
        <v>223</v>
      </c>
      <c r="AK22" s="155"/>
      <c r="AL22" s="365"/>
      <c r="AM22" s="336" t="s">
        <v>15</v>
      </c>
      <c r="AN22" s="79" t="s">
        <v>18</v>
      </c>
      <c r="AO22" s="38">
        <v>0.55694444444444446</v>
      </c>
    </row>
    <row r="23" spans="1:41" x14ac:dyDescent="0.25">
      <c r="A23" s="309"/>
      <c r="B23" s="313" t="s">
        <v>40</v>
      </c>
      <c r="C23" s="22" t="s">
        <v>42</v>
      </c>
      <c r="D23" s="94">
        <v>0.56805555555555554</v>
      </c>
      <c r="F23" s="380"/>
      <c r="G23" s="48" t="s">
        <v>24</v>
      </c>
      <c r="H23" s="38">
        <v>0.55555555555555558</v>
      </c>
      <c r="I23" s="309"/>
      <c r="J23" s="374" t="s">
        <v>36</v>
      </c>
      <c r="K23" s="6"/>
      <c r="L23" s="28" t="s">
        <v>221</v>
      </c>
      <c r="M23" s="170"/>
      <c r="N23" s="330"/>
      <c r="O23" s="119" t="s">
        <v>427</v>
      </c>
      <c r="P23" s="159" t="s">
        <v>423</v>
      </c>
      <c r="Q23" s="309"/>
      <c r="R23" s="382"/>
      <c r="S23" s="5" t="s">
        <v>180</v>
      </c>
      <c r="T23" s="54">
        <v>0.56458333333333333</v>
      </c>
      <c r="V23" s="389"/>
      <c r="W23" s="5" t="s">
        <v>22</v>
      </c>
      <c r="X23" s="54">
        <v>0.55277777777777781</v>
      </c>
      <c r="AC23" s="309"/>
      <c r="AH23" s="154" t="s">
        <v>92</v>
      </c>
      <c r="AI23" s="119"/>
      <c r="AJ23" s="120" t="s">
        <v>224</v>
      </c>
      <c r="AK23" s="155"/>
      <c r="AL23" s="365"/>
      <c r="AM23" s="336"/>
      <c r="AN23" s="79" t="s">
        <v>17</v>
      </c>
      <c r="AO23" s="38">
        <v>0.55763888888888891</v>
      </c>
    </row>
    <row r="24" spans="1:41" x14ac:dyDescent="0.25">
      <c r="A24" s="309"/>
      <c r="B24" s="314"/>
      <c r="C24" s="22" t="s">
        <v>43</v>
      </c>
      <c r="D24" s="94">
        <v>0.56874999999999998</v>
      </c>
      <c r="F24" s="338" t="s">
        <v>142</v>
      </c>
      <c r="G24" s="48" t="s">
        <v>237</v>
      </c>
      <c r="H24" s="38">
        <v>0.56111111111111112</v>
      </c>
      <c r="I24" s="309"/>
      <c r="J24" s="375"/>
      <c r="K24" s="6" t="s">
        <v>37</v>
      </c>
      <c r="L24" s="28" t="s">
        <v>313</v>
      </c>
      <c r="M24" s="170"/>
      <c r="Q24" s="309"/>
      <c r="R24" s="382"/>
      <c r="S24" s="5" t="s">
        <v>179</v>
      </c>
      <c r="T24" s="54">
        <v>0.56597222222222221</v>
      </c>
      <c r="V24" s="2" t="s">
        <v>14</v>
      </c>
      <c r="W24" s="5"/>
      <c r="X24" s="3" t="s">
        <v>233</v>
      </c>
      <c r="AC24" s="309"/>
      <c r="AH24" s="154" t="s">
        <v>94</v>
      </c>
      <c r="AI24" s="119"/>
      <c r="AJ24" s="120" t="s">
        <v>225</v>
      </c>
      <c r="AK24" s="155"/>
      <c r="AL24" s="365"/>
      <c r="AM24" s="336"/>
      <c r="AN24" s="79" t="s">
        <v>16</v>
      </c>
      <c r="AO24" s="38">
        <v>0.55833333333333335</v>
      </c>
    </row>
    <row r="25" spans="1:41" x14ac:dyDescent="0.25">
      <c r="A25" s="309"/>
      <c r="B25" s="315"/>
      <c r="C25" s="22" t="s">
        <v>66</v>
      </c>
      <c r="D25" s="94">
        <v>0.56944444444444442</v>
      </c>
      <c r="F25" s="339"/>
      <c r="G25" s="48" t="s">
        <v>238</v>
      </c>
      <c r="H25" s="38">
        <v>0.56180555555555556</v>
      </c>
      <c r="I25" s="309"/>
      <c r="J25" s="376"/>
      <c r="K25" s="6" t="s">
        <v>38</v>
      </c>
      <c r="L25" s="28" t="s">
        <v>217</v>
      </c>
      <c r="M25" s="170"/>
      <c r="Q25" s="309"/>
      <c r="R25" s="382"/>
      <c r="S25" s="5" t="s">
        <v>176</v>
      </c>
      <c r="T25" s="70">
        <v>0.56736111111111109</v>
      </c>
      <c r="V25" s="2" t="s">
        <v>13</v>
      </c>
      <c r="W25" s="5"/>
      <c r="X25" s="3" t="s">
        <v>257</v>
      </c>
      <c r="AC25" s="309"/>
      <c r="AH25" s="154" t="s">
        <v>220</v>
      </c>
      <c r="AI25" s="119"/>
      <c r="AJ25" s="156"/>
      <c r="AK25" s="215" t="s">
        <v>531</v>
      </c>
      <c r="AL25" s="365"/>
      <c r="AM25" s="48" t="s">
        <v>13</v>
      </c>
      <c r="AN25" s="79"/>
      <c r="AO25" s="38">
        <v>0.56111111111111112</v>
      </c>
    </row>
    <row r="26" spans="1:41" x14ac:dyDescent="0.25">
      <c r="A26" s="309"/>
      <c r="B26" s="21" t="s">
        <v>44</v>
      </c>
      <c r="C26" s="22" t="s">
        <v>65</v>
      </c>
      <c r="D26" s="94">
        <v>0.5708333333333333</v>
      </c>
      <c r="F26" s="338" t="s">
        <v>70</v>
      </c>
      <c r="G26" s="48" t="s">
        <v>270</v>
      </c>
      <c r="H26" s="38">
        <v>0.56597222222222221</v>
      </c>
      <c r="I26" s="309"/>
      <c r="J26" s="5" t="s">
        <v>39</v>
      </c>
      <c r="K26" s="22" t="s">
        <v>69</v>
      </c>
      <c r="L26" s="28" t="s">
        <v>204</v>
      </c>
      <c r="M26" s="170"/>
      <c r="Q26" s="309"/>
      <c r="R26" s="383"/>
      <c r="S26" s="5" t="s">
        <v>260</v>
      </c>
      <c r="T26" s="54">
        <v>0.5708333333333333</v>
      </c>
      <c r="V26" s="2" t="s">
        <v>11</v>
      </c>
      <c r="W26" s="5" t="s">
        <v>12</v>
      </c>
      <c r="X26" s="3" t="s">
        <v>201</v>
      </c>
      <c r="AC26" s="309"/>
      <c r="AH26" s="142" t="s">
        <v>171</v>
      </c>
      <c r="AI26" s="79"/>
      <c r="AJ26" s="156"/>
      <c r="AK26" s="304" t="s">
        <v>544</v>
      </c>
      <c r="AL26" s="365"/>
      <c r="AM26" s="336" t="s">
        <v>47</v>
      </c>
      <c r="AN26" s="79" t="s">
        <v>7</v>
      </c>
      <c r="AO26" s="38">
        <v>0.56805555555555554</v>
      </c>
    </row>
    <row r="27" spans="1:41" x14ac:dyDescent="0.25">
      <c r="A27" s="309"/>
      <c r="B27" s="21" t="s">
        <v>45</v>
      </c>
      <c r="C27" s="22" t="s">
        <v>471</v>
      </c>
      <c r="D27" s="94">
        <v>0.57222222222222219</v>
      </c>
      <c r="F27" s="354"/>
      <c r="G27" s="48" t="s">
        <v>269</v>
      </c>
      <c r="H27" s="38">
        <v>0.56666666666666665</v>
      </c>
      <c r="I27" s="309"/>
      <c r="J27" s="21" t="s">
        <v>68</v>
      </c>
      <c r="K27" s="22" t="s">
        <v>67</v>
      </c>
      <c r="L27" s="28" t="s">
        <v>223</v>
      </c>
      <c r="M27" s="170"/>
      <c r="Q27" s="309"/>
      <c r="R27" s="6" t="s">
        <v>169</v>
      </c>
      <c r="S27" s="5" t="s">
        <v>170</v>
      </c>
      <c r="T27" s="54">
        <v>0.57222222222222219</v>
      </c>
      <c r="V27" s="2" t="s">
        <v>187</v>
      </c>
      <c r="W27" s="5" t="s">
        <v>188</v>
      </c>
      <c r="X27" s="3" t="s">
        <v>234</v>
      </c>
      <c r="AC27" s="309"/>
      <c r="AL27" s="365"/>
      <c r="AM27" s="336"/>
      <c r="AN27" s="79" t="s">
        <v>264</v>
      </c>
      <c r="AO27" s="38">
        <v>0.56874999999999998</v>
      </c>
    </row>
    <row r="28" spans="1:41" x14ac:dyDescent="0.25">
      <c r="A28" s="309"/>
      <c r="B28" s="21" t="s">
        <v>39</v>
      </c>
      <c r="C28" s="22" t="s">
        <v>437</v>
      </c>
      <c r="D28" s="94">
        <v>0.57361111111111118</v>
      </c>
      <c r="F28" s="354"/>
      <c r="G28" s="48" t="s">
        <v>268</v>
      </c>
      <c r="H28" s="38">
        <v>0.56736111111111109</v>
      </c>
      <c r="I28" s="309"/>
      <c r="J28" s="374" t="s">
        <v>40</v>
      </c>
      <c r="K28" s="6" t="s">
        <v>41</v>
      </c>
      <c r="L28" s="28" t="s">
        <v>314</v>
      </c>
      <c r="M28" s="170"/>
      <c r="Q28" s="309"/>
      <c r="R28" s="6" t="s">
        <v>168</v>
      </c>
      <c r="S28" s="68"/>
      <c r="T28" s="54">
        <v>0.57361111111111107</v>
      </c>
      <c r="V28" s="333" t="s">
        <v>191</v>
      </c>
      <c r="W28" s="5" t="s">
        <v>291</v>
      </c>
      <c r="X28" s="54">
        <v>0.5625</v>
      </c>
      <c r="AC28" s="309"/>
      <c r="AL28" s="365"/>
      <c r="AM28" s="336"/>
      <c r="AN28" s="79" t="s">
        <v>5</v>
      </c>
      <c r="AO28" s="38">
        <v>0.57291666666666663</v>
      </c>
    </row>
    <row r="29" spans="1:41" x14ac:dyDescent="0.25">
      <c r="A29" s="309"/>
      <c r="B29" s="202" t="s">
        <v>68</v>
      </c>
      <c r="C29" s="22" t="s">
        <v>67</v>
      </c>
      <c r="D29" s="94">
        <v>0.57430555555555551</v>
      </c>
      <c r="F29" s="339"/>
      <c r="G29" s="48" t="s">
        <v>35</v>
      </c>
      <c r="H29" s="38">
        <v>0.56805555555555554</v>
      </c>
      <c r="I29" s="309"/>
      <c r="J29" s="375"/>
      <c r="K29" s="6" t="s">
        <v>42</v>
      </c>
      <c r="L29" s="28" t="s">
        <v>315</v>
      </c>
      <c r="M29" s="170"/>
      <c r="Q29" s="309"/>
      <c r="R29" s="247" t="s">
        <v>453</v>
      </c>
      <c r="S29" s="68"/>
      <c r="T29" s="54">
        <v>0.57500000000000007</v>
      </c>
      <c r="V29" s="334"/>
      <c r="W29" s="5" t="s">
        <v>192</v>
      </c>
      <c r="X29" s="54">
        <v>0.56319444444444444</v>
      </c>
      <c r="AC29" s="309"/>
      <c r="AL29" s="365"/>
    </row>
    <row r="30" spans="1:41" x14ac:dyDescent="0.25">
      <c r="A30" s="309"/>
      <c r="B30" s="313" t="s">
        <v>40</v>
      </c>
      <c r="C30" s="22" t="s">
        <v>242</v>
      </c>
      <c r="D30" s="94">
        <v>0.5756944444444444</v>
      </c>
      <c r="F30" s="47" t="s">
        <v>36</v>
      </c>
      <c r="G30" s="48"/>
      <c r="H30" s="38">
        <v>0.56944444444444442</v>
      </c>
      <c r="I30" s="309"/>
      <c r="J30" s="375"/>
      <c r="K30" s="6" t="s">
        <v>43</v>
      </c>
      <c r="L30" s="28" t="s">
        <v>224</v>
      </c>
      <c r="M30" s="170"/>
      <c r="Q30" s="309"/>
      <c r="R30" s="6" t="s">
        <v>167</v>
      </c>
      <c r="S30" s="5"/>
      <c r="T30" s="54">
        <v>0.5756944444444444</v>
      </c>
      <c r="V30" s="335"/>
      <c r="W30" s="5" t="s">
        <v>81</v>
      </c>
      <c r="X30" s="3" t="s">
        <v>212</v>
      </c>
      <c r="AC30" s="309"/>
      <c r="AL30" s="365"/>
    </row>
    <row r="31" spans="1:41" x14ac:dyDescent="0.25">
      <c r="A31" s="309"/>
      <c r="B31" s="315"/>
      <c r="C31" s="22" t="s">
        <v>41</v>
      </c>
      <c r="D31" s="94">
        <v>0.57638888888888895</v>
      </c>
      <c r="F31" s="47" t="s">
        <v>130</v>
      </c>
      <c r="G31" s="48" t="s">
        <v>150</v>
      </c>
      <c r="H31" s="38">
        <v>0.57291666666666663</v>
      </c>
      <c r="I31" s="309"/>
      <c r="J31" s="376"/>
      <c r="K31" s="22" t="s">
        <v>66</v>
      </c>
      <c r="L31" s="28" t="s">
        <v>316</v>
      </c>
      <c r="M31" s="170"/>
      <c r="Q31" s="309"/>
      <c r="R31" s="311" t="s">
        <v>340</v>
      </c>
      <c r="S31" s="311"/>
      <c r="T31" s="311"/>
      <c r="V31" s="333" t="s">
        <v>175</v>
      </c>
      <c r="W31" s="5" t="s">
        <v>181</v>
      </c>
      <c r="X31" s="3" t="s">
        <v>219</v>
      </c>
      <c r="AC31" s="309"/>
      <c r="AL31" s="365"/>
    </row>
    <row r="32" spans="1:41" x14ac:dyDescent="0.25">
      <c r="A32" s="309"/>
      <c r="F32" s="47" t="s">
        <v>129</v>
      </c>
      <c r="G32" s="48" t="s">
        <v>31</v>
      </c>
      <c r="H32" s="38">
        <v>0.5756944444444444</v>
      </c>
      <c r="I32" s="309"/>
      <c r="J32" s="21" t="s">
        <v>44</v>
      </c>
      <c r="K32" s="22" t="s">
        <v>65</v>
      </c>
      <c r="L32" s="28" t="s">
        <v>317</v>
      </c>
      <c r="M32" s="170"/>
      <c r="Q32" s="309"/>
      <c r="R32" s="184" t="s">
        <v>0</v>
      </c>
      <c r="S32" s="197" t="s">
        <v>1</v>
      </c>
      <c r="T32" s="185" t="s">
        <v>292</v>
      </c>
      <c r="V32" s="335"/>
      <c r="W32" s="5" t="s">
        <v>178</v>
      </c>
      <c r="X32" s="3" t="s">
        <v>207</v>
      </c>
      <c r="AC32" s="309"/>
      <c r="AL32" s="365"/>
    </row>
    <row r="33" spans="1:38" x14ac:dyDescent="0.25">
      <c r="A33" s="309"/>
      <c r="F33" s="47" t="s">
        <v>128</v>
      </c>
      <c r="G33" s="48"/>
      <c r="H33" s="215" t="s">
        <v>472</v>
      </c>
      <c r="I33" s="309"/>
      <c r="J33" s="21" t="s">
        <v>45</v>
      </c>
      <c r="K33" s="22" t="s">
        <v>465</v>
      </c>
      <c r="L33" s="28" t="s">
        <v>318</v>
      </c>
      <c r="Q33" s="309"/>
      <c r="R33" s="184"/>
      <c r="S33" s="197"/>
      <c r="T33" s="185" t="s">
        <v>380</v>
      </c>
      <c r="AC33" s="309"/>
      <c r="AL33" s="365"/>
    </row>
    <row r="34" spans="1:38" x14ac:dyDescent="0.25">
      <c r="A34" s="309"/>
      <c r="F34" s="47" t="s">
        <v>36</v>
      </c>
      <c r="G34" s="48" t="s">
        <v>127</v>
      </c>
      <c r="H34" s="215" t="s">
        <v>428</v>
      </c>
      <c r="I34" s="309"/>
      <c r="J34" s="21" t="s">
        <v>39</v>
      </c>
      <c r="K34" s="22" t="s">
        <v>437</v>
      </c>
      <c r="L34" s="38">
        <v>0.58819444444444446</v>
      </c>
      <c r="Q34" s="309"/>
      <c r="R34" s="172" t="s">
        <v>175</v>
      </c>
      <c r="S34" s="119" t="s">
        <v>176</v>
      </c>
      <c r="T34" s="104">
        <v>0.56944444444444442</v>
      </c>
      <c r="AC34" s="309"/>
      <c r="AL34" s="365"/>
    </row>
    <row r="35" spans="1:38" x14ac:dyDescent="0.25">
      <c r="A35" s="309"/>
      <c r="I35" s="309"/>
      <c r="J35" s="21" t="s">
        <v>39</v>
      </c>
      <c r="K35" s="22" t="s">
        <v>69</v>
      </c>
      <c r="L35" s="38">
        <v>0.58958333333333335</v>
      </c>
      <c r="Q35" s="309"/>
      <c r="R35" s="119" t="s">
        <v>251</v>
      </c>
      <c r="S35" s="119"/>
      <c r="T35" s="120" t="s">
        <v>501</v>
      </c>
      <c r="AC35" s="309"/>
      <c r="AL35" s="365"/>
    </row>
    <row r="36" spans="1:38" x14ac:dyDescent="0.25">
      <c r="A36" s="309"/>
      <c r="I36" s="309"/>
      <c r="Q36" s="309"/>
      <c r="R36" s="119" t="s">
        <v>534</v>
      </c>
      <c r="S36" s="119" t="s">
        <v>535</v>
      </c>
      <c r="T36" s="120" t="s">
        <v>536</v>
      </c>
      <c r="AC36" s="309"/>
      <c r="AL36" s="365"/>
    </row>
    <row r="37" spans="1:38" x14ac:dyDescent="0.25">
      <c r="A37" s="309"/>
      <c r="I37" s="309"/>
      <c r="Q37" s="309"/>
      <c r="R37" s="119" t="s">
        <v>252</v>
      </c>
      <c r="S37" s="119"/>
      <c r="T37" s="120" t="s">
        <v>502</v>
      </c>
      <c r="AC37" s="309"/>
      <c r="AL37" s="365"/>
    </row>
    <row r="38" spans="1:38" x14ac:dyDescent="0.25">
      <c r="A38" s="309"/>
      <c r="I38" s="309"/>
      <c r="Q38" s="309"/>
      <c r="R38" s="119" t="s">
        <v>165</v>
      </c>
      <c r="S38" s="119"/>
      <c r="T38" s="120" t="s">
        <v>503</v>
      </c>
      <c r="AC38" s="309"/>
      <c r="AL38" s="365"/>
    </row>
    <row r="39" spans="1:38" x14ac:dyDescent="0.25">
      <c r="A39" s="309"/>
      <c r="I39" s="309"/>
      <c r="Q39" s="309"/>
      <c r="R39" s="119" t="s">
        <v>172</v>
      </c>
      <c r="S39" s="119"/>
      <c r="T39" s="120" t="s">
        <v>504</v>
      </c>
      <c r="AC39" s="309"/>
      <c r="AL39" s="365"/>
    </row>
    <row r="40" spans="1:38" x14ac:dyDescent="0.25">
      <c r="A40" s="309"/>
      <c r="I40" s="309"/>
      <c r="Q40" s="309"/>
      <c r="R40" s="119" t="s">
        <v>456</v>
      </c>
      <c r="S40" s="119"/>
      <c r="T40" s="181" t="s">
        <v>505</v>
      </c>
      <c r="AC40" s="309"/>
      <c r="AL40" s="365"/>
    </row>
    <row r="41" spans="1:38" x14ac:dyDescent="0.25">
      <c r="R41" s="119" t="s">
        <v>173</v>
      </c>
      <c r="S41" s="119"/>
      <c r="T41" s="120" t="s">
        <v>506</v>
      </c>
    </row>
  </sheetData>
  <mergeCells count="50">
    <mergeCell ref="AL1:AL40"/>
    <mergeCell ref="AM3:AM5"/>
    <mergeCell ref="AM6:AM8"/>
    <mergeCell ref="AM13:AM15"/>
    <mergeCell ref="AM19:AM21"/>
    <mergeCell ref="AM22:AM24"/>
    <mergeCell ref="AM26:AM28"/>
    <mergeCell ref="R22:R26"/>
    <mergeCell ref="V11:V12"/>
    <mergeCell ref="V15:V17"/>
    <mergeCell ref="N19:N23"/>
    <mergeCell ref="N14:N18"/>
    <mergeCell ref="J20:L20"/>
    <mergeCell ref="F7:F9"/>
    <mergeCell ref="J28:J31"/>
    <mergeCell ref="J15:J18"/>
    <mergeCell ref="J10:J11"/>
    <mergeCell ref="J23:J25"/>
    <mergeCell ref="AH4:AH6"/>
    <mergeCell ref="R15:R17"/>
    <mergeCell ref="R12:R14"/>
    <mergeCell ref="V7:V9"/>
    <mergeCell ref="AH17:AH18"/>
    <mergeCell ref="AC1:AC40"/>
    <mergeCell ref="V4:V6"/>
    <mergeCell ref="Z4:Z5"/>
    <mergeCell ref="V31:V32"/>
    <mergeCell ref="V28:V30"/>
    <mergeCell ref="V22:V23"/>
    <mergeCell ref="R31:T31"/>
    <mergeCell ref="AD17:AD18"/>
    <mergeCell ref="AH7:AH9"/>
    <mergeCell ref="AH10:AH13"/>
    <mergeCell ref="AH14:AK14"/>
    <mergeCell ref="AD4:AD5"/>
    <mergeCell ref="B30:B31"/>
    <mergeCell ref="N4:N6"/>
    <mergeCell ref="F26:F29"/>
    <mergeCell ref="A1:A40"/>
    <mergeCell ref="I1:I40"/>
    <mergeCell ref="Q1:Q40"/>
    <mergeCell ref="F21:F23"/>
    <mergeCell ref="B23:B25"/>
    <mergeCell ref="F24:F25"/>
    <mergeCell ref="AD11:AD12"/>
    <mergeCell ref="N7:N9"/>
    <mergeCell ref="J4:J9"/>
    <mergeCell ref="B4:B9"/>
    <mergeCell ref="B18:B22"/>
    <mergeCell ref="F4:F6"/>
  </mergeCells>
  <phoneticPr fontId="2" type="noConversion"/>
  <conditionalFormatting sqref="Z8:AA8">
    <cfRule type="duplicateValues" dxfId="2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47"/>
  <sheetViews>
    <sheetView zoomScale="90" zoomScaleNormal="90" workbookViewId="0">
      <selection activeCell="X25" sqref="X25"/>
    </sheetView>
  </sheetViews>
  <sheetFormatPr baseColWidth="10" defaultRowHeight="15" x14ac:dyDescent="0.25"/>
  <cols>
    <col min="1" max="1" width="6.85546875" bestFit="1" customWidth="1"/>
    <col min="2" max="2" width="20" bestFit="1" customWidth="1"/>
    <col min="3" max="3" width="27" bestFit="1" customWidth="1"/>
    <col min="4" max="4" width="7.5703125" bestFit="1" customWidth="1"/>
    <col min="6" max="6" width="20" bestFit="1" customWidth="1"/>
    <col min="7" max="7" width="21.42578125" bestFit="1" customWidth="1"/>
    <col min="8" max="8" width="7.5703125" bestFit="1" customWidth="1"/>
    <col min="9" max="9" width="7.5703125" style="15" customWidth="1"/>
    <col min="10" max="10" width="16.85546875" style="15" bestFit="1" customWidth="1"/>
    <col min="11" max="11" width="14.85546875" style="15" bestFit="1" customWidth="1"/>
    <col min="12" max="13" width="7.5703125" style="15" customWidth="1"/>
    <col min="14" max="14" width="17.85546875" style="15" bestFit="1" customWidth="1"/>
    <col min="15" max="15" width="21.28515625" style="15" bestFit="1" customWidth="1"/>
    <col min="16" max="16" width="7.42578125" style="15" bestFit="1" customWidth="1"/>
    <col min="17" max="17" width="7.5703125" style="15" customWidth="1"/>
    <col min="18" max="18" width="15.85546875" style="80" bestFit="1" customWidth="1"/>
    <col min="19" max="19" width="25.7109375" style="80" bestFit="1" customWidth="1"/>
    <col min="20" max="20" width="7.42578125" style="15" bestFit="1" customWidth="1"/>
    <col min="21" max="21" width="6.85546875" bestFit="1" customWidth="1"/>
    <col min="22" max="22" width="19.28515625" style="4" bestFit="1" customWidth="1"/>
    <col min="23" max="23" width="41" bestFit="1" customWidth="1"/>
    <col min="24" max="24" width="10" bestFit="1" customWidth="1"/>
    <col min="26" max="26" width="16.7109375" bestFit="1" customWidth="1"/>
    <col min="27" max="27" width="20.42578125" bestFit="1" customWidth="1"/>
    <col min="28" max="28" width="7.5703125" bestFit="1" customWidth="1"/>
    <col min="30" max="30" width="16.85546875" style="4" bestFit="1" customWidth="1"/>
    <col min="31" max="31" width="41" style="4" bestFit="1" customWidth="1"/>
    <col min="32" max="32" width="7.42578125" bestFit="1" customWidth="1"/>
    <col min="33" max="33" width="6.85546875" bestFit="1" customWidth="1"/>
    <col min="34" max="34" width="15.5703125" style="4" bestFit="1" customWidth="1"/>
    <col min="35" max="35" width="25.5703125" style="4" bestFit="1" customWidth="1"/>
    <col min="36" max="36" width="10.140625" customWidth="1"/>
    <col min="37" max="37" width="11.5703125" bestFit="1" customWidth="1"/>
    <col min="38" max="38" width="13.7109375" bestFit="1" customWidth="1"/>
    <col min="39" max="39" width="20" bestFit="1" customWidth="1"/>
    <col min="40" max="40" width="8.5703125" bestFit="1" customWidth="1"/>
  </cols>
  <sheetData>
    <row r="1" spans="1:40" ht="30" x14ac:dyDescent="0.25">
      <c r="A1" s="309">
        <v>571</v>
      </c>
      <c r="B1" s="211" t="s">
        <v>0</v>
      </c>
      <c r="C1" s="197" t="s">
        <v>1</v>
      </c>
      <c r="D1" s="201" t="s">
        <v>406</v>
      </c>
      <c r="F1" s="184" t="s">
        <v>0</v>
      </c>
      <c r="G1" s="197" t="s">
        <v>1</v>
      </c>
      <c r="H1" s="201" t="s">
        <v>408</v>
      </c>
      <c r="I1" s="108"/>
      <c r="J1" s="184" t="s">
        <v>0</v>
      </c>
      <c r="K1" s="197" t="s">
        <v>1</v>
      </c>
      <c r="L1" s="201" t="s">
        <v>410</v>
      </c>
      <c r="M1" s="309">
        <v>580</v>
      </c>
      <c r="N1" s="184" t="s">
        <v>0</v>
      </c>
      <c r="O1" s="197" t="s">
        <v>1</v>
      </c>
      <c r="P1" s="185" t="s">
        <v>482</v>
      </c>
      <c r="Q1" s="227"/>
      <c r="R1" s="211" t="s">
        <v>0</v>
      </c>
      <c r="S1" s="197" t="s">
        <v>1</v>
      </c>
      <c r="T1" s="185" t="s">
        <v>383</v>
      </c>
      <c r="U1" s="377" t="s">
        <v>433</v>
      </c>
      <c r="V1" s="184" t="s">
        <v>0</v>
      </c>
      <c r="W1" s="197" t="s">
        <v>1</v>
      </c>
      <c r="X1" s="185" t="s">
        <v>519</v>
      </c>
      <c r="Z1" s="211" t="s">
        <v>0</v>
      </c>
      <c r="AA1" s="197" t="s">
        <v>1</v>
      </c>
      <c r="AB1" s="201" t="s">
        <v>451</v>
      </c>
      <c r="AD1" s="211" t="s">
        <v>0</v>
      </c>
      <c r="AE1" s="197" t="s">
        <v>1</v>
      </c>
      <c r="AF1" s="201" t="s">
        <v>430</v>
      </c>
      <c r="AG1" s="309" t="s">
        <v>435</v>
      </c>
      <c r="AH1" s="211" t="s">
        <v>0</v>
      </c>
      <c r="AI1" s="197" t="s">
        <v>1</v>
      </c>
      <c r="AJ1" s="201" t="s">
        <v>533</v>
      </c>
      <c r="AK1" s="124"/>
      <c r="AL1" s="211" t="s">
        <v>0</v>
      </c>
      <c r="AM1" s="197" t="s">
        <v>1</v>
      </c>
      <c r="AN1" s="201" t="s">
        <v>524</v>
      </c>
    </row>
    <row r="2" spans="1:40" s="12" customFormat="1" x14ac:dyDescent="0.25">
      <c r="A2" s="309"/>
      <c r="B2" s="211"/>
      <c r="C2" s="197"/>
      <c r="D2" s="185" t="s">
        <v>375</v>
      </c>
      <c r="E2"/>
      <c r="F2" s="184"/>
      <c r="G2" s="197"/>
      <c r="H2" s="185" t="s">
        <v>372</v>
      </c>
      <c r="I2" s="108"/>
      <c r="J2" s="184"/>
      <c r="K2" s="197"/>
      <c r="L2" s="185" t="s">
        <v>370</v>
      </c>
      <c r="M2" s="309"/>
      <c r="N2" s="184"/>
      <c r="O2" s="197"/>
      <c r="P2" s="185" t="s">
        <v>365</v>
      </c>
      <c r="Q2" s="227"/>
      <c r="R2" s="211"/>
      <c r="S2" s="197"/>
      <c r="T2" s="185" t="s">
        <v>365</v>
      </c>
      <c r="U2" s="377"/>
      <c r="V2" s="184"/>
      <c r="W2" s="197"/>
      <c r="X2" s="185" t="s">
        <v>515</v>
      </c>
      <c r="Z2" s="211"/>
      <c r="AA2" s="197"/>
      <c r="AB2" s="185" t="s">
        <v>359</v>
      </c>
      <c r="AD2" s="211"/>
      <c r="AE2" s="197"/>
      <c r="AF2" s="185" t="s">
        <v>355</v>
      </c>
      <c r="AG2" s="309"/>
      <c r="AH2" s="211"/>
      <c r="AI2" s="197"/>
      <c r="AJ2" s="185" t="s">
        <v>345</v>
      </c>
      <c r="AK2" s="9"/>
      <c r="AL2" s="211"/>
      <c r="AM2" s="197"/>
      <c r="AN2" s="185" t="s">
        <v>351</v>
      </c>
    </row>
    <row r="3" spans="1:40" x14ac:dyDescent="0.25">
      <c r="A3" s="309"/>
      <c r="B3" s="216" t="s">
        <v>2</v>
      </c>
      <c r="C3" s="217"/>
      <c r="D3" s="210">
        <v>0.64583333333333337</v>
      </c>
      <c r="E3" s="12"/>
      <c r="F3" s="220" t="s">
        <v>2</v>
      </c>
      <c r="G3" s="217"/>
      <c r="H3" s="210">
        <v>0.64583333333333337</v>
      </c>
      <c r="I3" s="109"/>
      <c r="J3" s="220" t="s">
        <v>2</v>
      </c>
      <c r="K3" s="217"/>
      <c r="L3" s="210">
        <v>0.64583333333333337</v>
      </c>
      <c r="M3" s="309"/>
      <c r="N3" s="220" t="s">
        <v>2</v>
      </c>
      <c r="O3" s="217"/>
      <c r="P3" s="210">
        <v>0.64583333333333337</v>
      </c>
      <c r="Q3" s="227"/>
      <c r="R3" s="209" t="s">
        <v>2</v>
      </c>
      <c r="S3" s="210"/>
      <c r="T3" s="210">
        <v>0.64583333333333337</v>
      </c>
      <c r="U3" s="377"/>
      <c r="V3" s="233" t="s">
        <v>2</v>
      </c>
      <c r="W3" s="210"/>
      <c r="X3" s="210">
        <v>0.64583333333333337</v>
      </c>
      <c r="Z3" s="216" t="s">
        <v>2</v>
      </c>
      <c r="AA3" s="217"/>
      <c r="AB3" s="210">
        <v>0.64583333333333337</v>
      </c>
      <c r="AD3" s="216" t="s">
        <v>2</v>
      </c>
      <c r="AE3" s="217"/>
      <c r="AF3" s="210">
        <v>0.64583333333333337</v>
      </c>
      <c r="AG3" s="309"/>
      <c r="AH3" s="216" t="s">
        <v>2</v>
      </c>
      <c r="AI3" s="217"/>
      <c r="AJ3" s="210">
        <v>0.64583333333333337</v>
      </c>
      <c r="AK3" s="9"/>
      <c r="AL3" s="216" t="s">
        <v>2</v>
      </c>
      <c r="AM3" s="217"/>
      <c r="AN3" s="210">
        <v>0.64583333333333337</v>
      </c>
    </row>
    <row r="4" spans="1:40" x14ac:dyDescent="0.25">
      <c r="A4" s="309"/>
      <c r="B4" s="342" t="s">
        <v>19</v>
      </c>
      <c r="C4" s="77" t="s">
        <v>538</v>
      </c>
      <c r="D4" s="71">
        <v>0.65138888888888891</v>
      </c>
      <c r="F4" s="369" t="s">
        <v>19</v>
      </c>
      <c r="G4" s="293" t="s">
        <v>538</v>
      </c>
      <c r="H4" s="299">
        <v>0.6645833333333333</v>
      </c>
      <c r="I4" s="30"/>
      <c r="J4" s="323" t="s">
        <v>19</v>
      </c>
      <c r="K4" s="115" t="s">
        <v>541</v>
      </c>
      <c r="L4" s="136">
        <v>0.6645833333333333</v>
      </c>
      <c r="M4" s="309"/>
      <c r="N4" s="319" t="s">
        <v>19</v>
      </c>
      <c r="O4" s="162" t="s">
        <v>546</v>
      </c>
      <c r="P4" s="413" t="s">
        <v>392</v>
      </c>
      <c r="Q4" s="227"/>
      <c r="R4" s="316" t="s">
        <v>19</v>
      </c>
      <c r="S4" s="77" t="s">
        <v>526</v>
      </c>
      <c r="T4" s="78">
        <v>0.65972222222222221</v>
      </c>
      <c r="U4" s="377"/>
      <c r="V4" s="340" t="s">
        <v>19</v>
      </c>
      <c r="W4" s="295" t="s">
        <v>540</v>
      </c>
      <c r="X4" s="93">
        <v>0.65277777777777779</v>
      </c>
      <c r="Z4" s="405" t="s">
        <v>19</v>
      </c>
      <c r="AA4" s="25" t="s">
        <v>540</v>
      </c>
      <c r="AB4" s="71">
        <v>0.66666666666666663</v>
      </c>
      <c r="AD4" s="414" t="s">
        <v>19</v>
      </c>
      <c r="AE4" s="64" t="s">
        <v>545</v>
      </c>
      <c r="AF4" s="136">
        <v>0.66666666666666663</v>
      </c>
      <c r="AG4" s="309"/>
      <c r="AH4" s="408" t="s">
        <v>19</v>
      </c>
      <c r="AI4" s="297" t="s">
        <v>542</v>
      </c>
      <c r="AJ4" s="285">
        <v>0.6645833333333333</v>
      </c>
      <c r="AK4" s="125"/>
      <c r="AL4" s="401" t="s">
        <v>19</v>
      </c>
      <c r="AM4" s="301" t="s">
        <v>538</v>
      </c>
      <c r="AN4" s="114">
        <v>0.66597222222222219</v>
      </c>
    </row>
    <row r="5" spans="1:40" x14ac:dyDescent="0.25">
      <c r="A5" s="309"/>
      <c r="B5" s="343"/>
      <c r="C5" s="6" t="s">
        <v>141</v>
      </c>
      <c r="D5" s="54">
        <v>0.65277777777777779</v>
      </c>
      <c r="F5" s="370"/>
      <c r="G5" s="8" t="s">
        <v>22</v>
      </c>
      <c r="H5" s="219">
        <v>0.66666666666666663</v>
      </c>
      <c r="I5" s="30"/>
      <c r="J5" s="399"/>
      <c r="K5" s="205" t="s">
        <v>22</v>
      </c>
      <c r="L5" s="52">
        <v>0.66666666666666663</v>
      </c>
      <c r="M5" s="309"/>
      <c r="N5" s="355"/>
      <c r="O5" s="76" t="s">
        <v>526</v>
      </c>
      <c r="P5" s="52">
        <v>0.6743055555555556</v>
      </c>
      <c r="Q5" s="227"/>
      <c r="R5" s="317"/>
      <c r="S5" s="6" t="s">
        <v>21</v>
      </c>
      <c r="T5" s="98" t="s">
        <v>384</v>
      </c>
      <c r="U5" s="377"/>
      <c r="V5" s="341"/>
      <c r="W5" s="79" t="s">
        <v>22</v>
      </c>
      <c r="X5" s="38">
        <v>0.65416666666666667</v>
      </c>
      <c r="Z5" s="406"/>
      <c r="AA5" s="21" t="s">
        <v>22</v>
      </c>
      <c r="AB5" s="54">
        <v>0.66805555555555562</v>
      </c>
      <c r="AD5" s="251" t="s">
        <v>14</v>
      </c>
      <c r="AE5" s="251"/>
      <c r="AF5" s="52">
        <v>0.67222222222222228</v>
      </c>
      <c r="AG5" s="309"/>
      <c r="AH5" s="409"/>
      <c r="AI5" s="122" t="s">
        <v>22</v>
      </c>
      <c r="AJ5" s="120" t="s">
        <v>199</v>
      </c>
      <c r="AK5" s="126"/>
      <c r="AL5" s="401"/>
      <c r="AM5" s="241" t="s">
        <v>22</v>
      </c>
      <c r="AN5" s="123">
        <v>0.66805555555555562</v>
      </c>
    </row>
    <row r="6" spans="1:40" x14ac:dyDescent="0.25">
      <c r="A6" s="309"/>
      <c r="B6" s="343"/>
      <c r="C6" s="6" t="s">
        <v>23</v>
      </c>
      <c r="D6" s="54">
        <v>0.65416666666666667</v>
      </c>
      <c r="F6" s="371"/>
      <c r="G6" s="8" t="s">
        <v>37</v>
      </c>
      <c r="H6" s="219">
        <v>0.67013888888888884</v>
      </c>
      <c r="I6" s="105"/>
      <c r="J6" s="399"/>
      <c r="K6" s="69" t="s">
        <v>141</v>
      </c>
      <c r="L6" s="51" t="s">
        <v>228</v>
      </c>
      <c r="M6" s="309"/>
      <c r="N6" s="355"/>
      <c r="O6" s="76" t="s">
        <v>23</v>
      </c>
      <c r="P6" s="52">
        <v>0.67569444444444438</v>
      </c>
      <c r="Q6" s="227"/>
      <c r="R6" s="318"/>
      <c r="S6" s="6" t="s">
        <v>20</v>
      </c>
      <c r="T6" s="98" t="s">
        <v>385</v>
      </c>
      <c r="U6" s="377"/>
      <c r="V6" s="79" t="s">
        <v>516</v>
      </c>
      <c r="W6" s="79"/>
      <c r="X6" s="234" t="s">
        <v>520</v>
      </c>
      <c r="Z6" s="407"/>
      <c r="AA6" s="21" t="s">
        <v>20</v>
      </c>
      <c r="AB6" s="54">
        <v>0.67361111111111116</v>
      </c>
      <c r="AD6" s="251" t="s">
        <v>13</v>
      </c>
      <c r="AE6" s="251"/>
      <c r="AF6" s="52">
        <v>0.67291666666666672</v>
      </c>
      <c r="AG6" s="309"/>
      <c r="AH6" s="152" t="s">
        <v>102</v>
      </c>
      <c r="AI6" s="241"/>
      <c r="AJ6" s="123">
        <v>0.67013888888888884</v>
      </c>
      <c r="AK6" s="126"/>
      <c r="AL6" s="402" t="s">
        <v>47</v>
      </c>
      <c r="AM6" s="79" t="s">
        <v>4</v>
      </c>
      <c r="AN6" s="38">
        <v>0.67847222222222225</v>
      </c>
    </row>
    <row r="7" spans="1:40" x14ac:dyDescent="0.25">
      <c r="A7" s="309"/>
      <c r="B7" s="344"/>
      <c r="C7" s="6" t="s">
        <v>37</v>
      </c>
      <c r="D7" s="54">
        <v>0.65486111111111112</v>
      </c>
      <c r="F7" s="313" t="s">
        <v>134</v>
      </c>
      <c r="G7" s="8" t="s">
        <v>454</v>
      </c>
      <c r="H7" s="219">
        <v>0.67222222222222217</v>
      </c>
      <c r="I7" s="105"/>
      <c r="J7" s="324"/>
      <c r="K7" s="69" t="s">
        <v>20</v>
      </c>
      <c r="L7" s="51" t="s">
        <v>230</v>
      </c>
      <c r="M7" s="309"/>
      <c r="N7" s="355"/>
      <c r="O7" s="76" t="s">
        <v>24</v>
      </c>
      <c r="P7" s="52">
        <v>0.67638888888888893</v>
      </c>
      <c r="Q7" s="227"/>
      <c r="R7" s="374" t="s">
        <v>15</v>
      </c>
      <c r="S7" s="6" t="s">
        <v>18</v>
      </c>
      <c r="T7" s="98" t="s">
        <v>386</v>
      </c>
      <c r="U7" s="377"/>
      <c r="V7" s="79" t="s">
        <v>467</v>
      </c>
      <c r="W7" s="79"/>
      <c r="X7" s="234" t="s">
        <v>475</v>
      </c>
      <c r="Z7" s="313" t="s">
        <v>15</v>
      </c>
      <c r="AA7" s="21" t="s">
        <v>18</v>
      </c>
      <c r="AB7" s="54">
        <v>0.6743055555555556</v>
      </c>
      <c r="AD7" s="251" t="s">
        <v>11</v>
      </c>
      <c r="AE7" s="251" t="s">
        <v>12</v>
      </c>
      <c r="AF7" s="52">
        <v>0.67361111111111116</v>
      </c>
      <c r="AG7" s="309"/>
      <c r="AH7" s="152" t="s">
        <v>101</v>
      </c>
      <c r="AI7" s="241"/>
      <c r="AJ7" s="123">
        <v>0.67222222222222217</v>
      </c>
      <c r="AK7" s="127"/>
      <c r="AL7" s="403"/>
      <c r="AM7" s="79" t="s">
        <v>5</v>
      </c>
      <c r="AN7" s="38">
        <v>0.67986111111111114</v>
      </c>
    </row>
    <row r="8" spans="1:40" x14ac:dyDescent="0.25">
      <c r="A8" s="309"/>
      <c r="B8" s="374" t="s">
        <v>134</v>
      </c>
      <c r="C8" s="203" t="s">
        <v>454</v>
      </c>
      <c r="D8" s="100" t="s">
        <v>273</v>
      </c>
      <c r="F8" s="314"/>
      <c r="G8" s="8" t="s">
        <v>470</v>
      </c>
      <c r="H8" s="219">
        <v>0.67361111111111116</v>
      </c>
      <c r="I8" s="105"/>
      <c r="J8" s="347" t="s">
        <v>15</v>
      </c>
      <c r="K8" s="69" t="s">
        <v>18</v>
      </c>
      <c r="L8" s="51" t="s">
        <v>231</v>
      </c>
      <c r="M8" s="309"/>
      <c r="N8" s="355"/>
      <c r="O8" s="76" t="s">
        <v>25</v>
      </c>
      <c r="P8" s="52">
        <v>0.6777777777777777</v>
      </c>
      <c r="Q8" s="227"/>
      <c r="R8" s="375"/>
      <c r="S8" s="6" t="s">
        <v>17</v>
      </c>
      <c r="T8" s="98" t="s">
        <v>387</v>
      </c>
      <c r="U8" s="377"/>
      <c r="V8" s="79" t="s">
        <v>466</v>
      </c>
      <c r="W8" s="79"/>
      <c r="X8" s="234" t="s">
        <v>475</v>
      </c>
      <c r="Z8" s="314"/>
      <c r="AA8" s="21" t="s">
        <v>17</v>
      </c>
      <c r="AB8" s="54">
        <v>0.67499999999999993</v>
      </c>
      <c r="AD8" s="251" t="s">
        <v>193</v>
      </c>
      <c r="AE8" s="251" t="s">
        <v>194</v>
      </c>
      <c r="AF8" s="52">
        <v>0.6743055555555556</v>
      </c>
      <c r="AG8" s="309"/>
      <c r="AH8" s="152" t="s">
        <v>100</v>
      </c>
      <c r="AI8" s="241"/>
      <c r="AJ8" s="123">
        <v>0.67569444444444438</v>
      </c>
      <c r="AK8" s="127"/>
      <c r="AL8" s="310" t="s">
        <v>104</v>
      </c>
      <c r="AM8" s="311"/>
      <c r="AN8" s="391"/>
    </row>
    <row r="9" spans="1:40" s="4" customFormat="1" ht="30" x14ac:dyDescent="0.25">
      <c r="A9" s="309"/>
      <c r="B9" s="375"/>
      <c r="C9" s="302" t="s">
        <v>470</v>
      </c>
      <c r="D9" s="415" t="s">
        <v>474</v>
      </c>
      <c r="F9" s="315"/>
      <c r="G9" s="22" t="s">
        <v>81</v>
      </c>
      <c r="H9" s="416" t="s">
        <v>479</v>
      </c>
      <c r="I9" s="23"/>
      <c r="J9" s="348"/>
      <c r="K9" s="76" t="s">
        <v>17</v>
      </c>
      <c r="L9" s="244" t="s">
        <v>232</v>
      </c>
      <c r="M9" s="309"/>
      <c r="N9" s="320"/>
      <c r="O9" s="76" t="s">
        <v>25</v>
      </c>
      <c r="P9" s="244" t="s">
        <v>483</v>
      </c>
      <c r="Q9" s="227"/>
      <c r="R9" s="376"/>
      <c r="S9" s="302" t="s">
        <v>16</v>
      </c>
      <c r="T9" s="417" t="s">
        <v>388</v>
      </c>
      <c r="U9" s="377"/>
      <c r="Z9" s="315"/>
      <c r="AA9" s="21" t="s">
        <v>16</v>
      </c>
      <c r="AB9" s="134">
        <v>0.67569444444444438</v>
      </c>
      <c r="AD9" s="256" t="s">
        <v>187</v>
      </c>
      <c r="AE9" s="256" t="s">
        <v>188</v>
      </c>
      <c r="AF9" s="62">
        <v>0.67500000000000004</v>
      </c>
      <c r="AG9" s="309"/>
      <c r="AH9" s="256" t="s">
        <v>9</v>
      </c>
      <c r="AI9" s="256" t="s">
        <v>10</v>
      </c>
      <c r="AJ9" s="418">
        <v>0.67847222222222225</v>
      </c>
      <c r="AK9" s="419"/>
      <c r="AL9" s="242" t="s">
        <v>0</v>
      </c>
      <c r="AM9" s="192" t="s">
        <v>1</v>
      </c>
      <c r="AN9" s="243" t="s">
        <v>521</v>
      </c>
    </row>
    <row r="10" spans="1:40" ht="30" x14ac:dyDescent="0.25">
      <c r="A10" s="309"/>
      <c r="B10" s="376"/>
      <c r="C10" s="6" t="s">
        <v>81</v>
      </c>
      <c r="D10" s="54" t="s">
        <v>473</v>
      </c>
      <c r="F10" s="22" t="s">
        <v>156</v>
      </c>
      <c r="G10" s="22" t="s">
        <v>157</v>
      </c>
      <c r="H10" s="20" t="s">
        <v>277</v>
      </c>
      <c r="I10" s="105"/>
      <c r="J10" s="69" t="s">
        <v>139</v>
      </c>
      <c r="K10" s="69" t="s">
        <v>403</v>
      </c>
      <c r="L10" s="51" t="s">
        <v>284</v>
      </c>
      <c r="M10" s="309"/>
      <c r="N10" s="328" t="s">
        <v>26</v>
      </c>
      <c r="O10" s="76" t="s">
        <v>27</v>
      </c>
      <c r="P10" s="51" t="s">
        <v>484</v>
      </c>
      <c r="Q10" s="227"/>
      <c r="R10" s="5" t="s">
        <v>186</v>
      </c>
      <c r="S10" s="6"/>
      <c r="T10" s="98" t="s">
        <v>389</v>
      </c>
      <c r="U10" s="377"/>
      <c r="V10" s="184" t="s">
        <v>0</v>
      </c>
      <c r="W10" s="197" t="s">
        <v>1</v>
      </c>
      <c r="X10" s="201" t="s">
        <v>450</v>
      </c>
      <c r="Z10" s="21" t="s">
        <v>185</v>
      </c>
      <c r="AA10" s="21"/>
      <c r="AB10" s="54">
        <v>0.67847222222222225</v>
      </c>
      <c r="AD10" s="328" t="s">
        <v>191</v>
      </c>
      <c r="AE10" s="251" t="s">
        <v>291</v>
      </c>
      <c r="AF10" s="52">
        <v>0.67569444444444449</v>
      </c>
      <c r="AG10" s="309"/>
      <c r="AH10" s="404" t="s">
        <v>47</v>
      </c>
      <c r="AI10" s="61" t="s">
        <v>8</v>
      </c>
      <c r="AJ10" s="123">
        <v>0.68055555555555547</v>
      </c>
      <c r="AK10" s="9"/>
      <c r="AL10" s="242"/>
      <c r="AM10" s="194"/>
      <c r="AN10" s="243" t="s">
        <v>351</v>
      </c>
    </row>
    <row r="11" spans="1:40" x14ac:dyDescent="0.25">
      <c r="A11" s="309"/>
      <c r="B11" s="2" t="s">
        <v>156</v>
      </c>
      <c r="C11" s="6" t="s">
        <v>157</v>
      </c>
      <c r="D11" s="54" t="s">
        <v>475</v>
      </c>
      <c r="F11" s="22" t="s">
        <v>329</v>
      </c>
      <c r="G11" s="22"/>
      <c r="H11" s="20" t="s">
        <v>338</v>
      </c>
      <c r="I11" s="105"/>
      <c r="J11" s="69" t="s">
        <v>258</v>
      </c>
      <c r="K11" s="69"/>
      <c r="L11" s="51" t="s">
        <v>338</v>
      </c>
      <c r="M11" s="309"/>
      <c r="N11" s="330"/>
      <c r="O11" s="76" t="s">
        <v>64</v>
      </c>
      <c r="P11" s="51" t="s">
        <v>485</v>
      </c>
      <c r="Q11" s="227"/>
      <c r="R11" s="5" t="s">
        <v>13</v>
      </c>
      <c r="S11" s="6"/>
      <c r="T11" s="98" t="s">
        <v>199</v>
      </c>
      <c r="U11" s="377"/>
      <c r="V11" s="184"/>
      <c r="W11" s="197"/>
      <c r="X11" s="185" t="s">
        <v>357</v>
      </c>
      <c r="Z11" s="313" t="s">
        <v>184</v>
      </c>
      <c r="AA11" s="21" t="s">
        <v>158</v>
      </c>
      <c r="AB11" s="54">
        <v>0.6791666666666667</v>
      </c>
      <c r="AD11" s="330"/>
      <c r="AE11" s="251" t="s">
        <v>81</v>
      </c>
      <c r="AF11" s="52">
        <v>0.67708333333333337</v>
      </c>
      <c r="AG11" s="309"/>
      <c r="AH11" s="404"/>
      <c r="AI11" s="61" t="s">
        <v>7</v>
      </c>
      <c r="AJ11" s="123">
        <v>0.68125000000000002</v>
      </c>
      <c r="AK11" s="9"/>
      <c r="AL11" s="236" t="s">
        <v>47</v>
      </c>
      <c r="AM11" s="76" t="s">
        <v>5</v>
      </c>
      <c r="AN11" s="100">
        <v>0.68402777777777779</v>
      </c>
    </row>
    <row r="12" spans="1:40" x14ac:dyDescent="0.25">
      <c r="A12" s="309"/>
      <c r="B12" s="2" t="s">
        <v>329</v>
      </c>
      <c r="C12" s="203"/>
      <c r="D12" s="54" t="s">
        <v>476</v>
      </c>
      <c r="F12" s="22" t="s">
        <v>155</v>
      </c>
      <c r="G12" s="22"/>
      <c r="H12" s="20" t="s">
        <v>288</v>
      </c>
      <c r="I12" s="105"/>
      <c r="J12" s="69" t="s">
        <v>137</v>
      </c>
      <c r="K12" s="69"/>
      <c r="L12" s="52" t="s">
        <v>288</v>
      </c>
      <c r="M12" s="309"/>
      <c r="N12" s="225" t="s">
        <v>28</v>
      </c>
      <c r="O12" s="76" t="s">
        <v>266</v>
      </c>
      <c r="P12" s="51" t="s">
        <v>486</v>
      </c>
      <c r="Q12" s="227"/>
      <c r="R12" s="5" t="s">
        <v>11</v>
      </c>
      <c r="S12" s="6" t="s">
        <v>12</v>
      </c>
      <c r="T12" s="98" t="s">
        <v>390</v>
      </c>
      <c r="U12" s="377"/>
      <c r="V12" s="233" t="s">
        <v>2</v>
      </c>
      <c r="W12" s="210"/>
      <c r="X12" s="210">
        <v>0.64583333333333337</v>
      </c>
      <c r="Z12" s="315"/>
      <c r="AA12" s="21" t="s">
        <v>46</v>
      </c>
      <c r="AB12" s="54">
        <v>0.6791666666666667</v>
      </c>
      <c r="AD12" s="328" t="s">
        <v>175</v>
      </c>
      <c r="AE12" s="251" t="s">
        <v>181</v>
      </c>
      <c r="AF12" s="52">
        <v>0.67847222222222225</v>
      </c>
      <c r="AG12" s="309"/>
      <c r="AH12" s="404"/>
      <c r="AI12" s="61" t="s">
        <v>352</v>
      </c>
      <c r="AJ12" s="123">
        <v>0.68194444444444446</v>
      </c>
      <c r="AK12" s="125"/>
      <c r="AL12" s="235" t="s">
        <v>94</v>
      </c>
      <c r="AM12" s="76"/>
      <c r="AN12" s="244" t="s">
        <v>522</v>
      </c>
    </row>
    <row r="13" spans="1:40" x14ac:dyDescent="0.25">
      <c r="A13" s="309"/>
      <c r="B13" s="2" t="s">
        <v>155</v>
      </c>
      <c r="C13" s="6"/>
      <c r="D13" s="54" t="s">
        <v>271</v>
      </c>
      <c r="F13" s="22" t="s">
        <v>106</v>
      </c>
      <c r="G13" s="22" t="s">
        <v>78</v>
      </c>
      <c r="H13" s="20" t="s">
        <v>289</v>
      </c>
      <c r="I13" s="105"/>
      <c r="J13" s="69" t="s">
        <v>136</v>
      </c>
      <c r="K13" s="69"/>
      <c r="L13" s="51" t="s">
        <v>285</v>
      </c>
      <c r="M13" s="309"/>
      <c r="N13" s="225" t="s">
        <v>29</v>
      </c>
      <c r="O13" s="76" t="s">
        <v>381</v>
      </c>
      <c r="P13" s="51" t="s">
        <v>399</v>
      </c>
      <c r="Q13" s="227"/>
      <c r="R13" s="5" t="s">
        <v>9</v>
      </c>
      <c r="S13" s="6" t="s">
        <v>10</v>
      </c>
      <c r="T13" s="98" t="s">
        <v>230</v>
      </c>
      <c r="U13" s="377"/>
      <c r="V13" s="77" t="s">
        <v>19</v>
      </c>
      <c r="W13" s="286" t="s">
        <v>542</v>
      </c>
      <c r="X13" s="71">
        <v>0.65277777777777779</v>
      </c>
      <c r="Z13" s="21" t="s">
        <v>259</v>
      </c>
      <c r="AA13" s="21"/>
      <c r="AB13" s="3" t="s">
        <v>405</v>
      </c>
      <c r="AD13" s="329"/>
      <c r="AE13" s="251" t="s">
        <v>178</v>
      </c>
      <c r="AF13" s="52">
        <v>0.68125000000000002</v>
      </c>
      <c r="AG13" s="309"/>
      <c r="AH13" s="118" t="s">
        <v>209</v>
      </c>
      <c r="AI13" s="61"/>
      <c r="AJ13" s="123">
        <v>0.68541666666666667</v>
      </c>
      <c r="AK13" s="129"/>
      <c r="AL13" s="236" t="s">
        <v>92</v>
      </c>
      <c r="AM13" s="76"/>
      <c r="AN13" s="52">
        <v>0.68958333333333333</v>
      </c>
    </row>
    <row r="14" spans="1:40" x14ac:dyDescent="0.25">
      <c r="A14" s="309"/>
      <c r="B14" s="2" t="s">
        <v>106</v>
      </c>
      <c r="C14" s="6" t="s">
        <v>78</v>
      </c>
      <c r="D14" s="54" t="s">
        <v>477</v>
      </c>
      <c r="F14" s="396" t="s">
        <v>142</v>
      </c>
      <c r="G14" s="22" t="s">
        <v>143</v>
      </c>
      <c r="H14" s="20" t="s">
        <v>353</v>
      </c>
      <c r="I14" s="105"/>
      <c r="J14" s="69" t="s">
        <v>135</v>
      </c>
      <c r="K14" s="69" t="s">
        <v>81</v>
      </c>
      <c r="L14" s="51" t="s">
        <v>287</v>
      </c>
      <c r="M14" s="309"/>
      <c r="N14" s="225" t="s">
        <v>30</v>
      </c>
      <c r="O14" s="76" t="s">
        <v>31</v>
      </c>
      <c r="P14" s="51" t="s">
        <v>487</v>
      </c>
      <c r="Q14" s="227"/>
      <c r="R14" s="374" t="s">
        <v>47</v>
      </c>
      <c r="S14" s="6" t="s">
        <v>8</v>
      </c>
      <c r="T14" s="98" t="s">
        <v>391</v>
      </c>
      <c r="U14" s="377"/>
      <c r="V14" s="6"/>
      <c r="W14" s="5" t="s">
        <v>20</v>
      </c>
      <c r="X14" s="54">
        <v>0.65486111111111112</v>
      </c>
      <c r="Z14" s="21" t="s">
        <v>183</v>
      </c>
      <c r="AA14" s="21"/>
      <c r="AB14" s="3" t="s">
        <v>287</v>
      </c>
      <c r="AD14" s="330"/>
      <c r="AE14" s="251" t="s">
        <v>260</v>
      </c>
      <c r="AF14" s="52">
        <v>0.68402777777777779</v>
      </c>
      <c r="AG14" s="309"/>
      <c r="AH14" s="118" t="s">
        <v>210</v>
      </c>
      <c r="AI14" s="61"/>
      <c r="AJ14" s="123">
        <v>0.68611111111111101</v>
      </c>
      <c r="AK14" s="129"/>
      <c r="AL14" s="236" t="s">
        <v>89</v>
      </c>
      <c r="AM14" s="76"/>
      <c r="AN14" s="51" t="s">
        <v>458</v>
      </c>
    </row>
    <row r="15" spans="1:40" x14ac:dyDescent="0.25">
      <c r="A15" s="309"/>
      <c r="F15" s="398"/>
      <c r="G15" s="22" t="s">
        <v>237</v>
      </c>
      <c r="H15" s="20" t="s">
        <v>337</v>
      </c>
      <c r="M15" s="309"/>
      <c r="N15" s="328" t="s">
        <v>70</v>
      </c>
      <c r="O15" s="76" t="s">
        <v>32</v>
      </c>
      <c r="P15" s="51" t="s">
        <v>488</v>
      </c>
      <c r="Q15" s="227"/>
      <c r="R15" s="375"/>
      <c r="S15" s="6" t="s">
        <v>7</v>
      </c>
      <c r="T15" s="98" t="s">
        <v>392</v>
      </c>
      <c r="U15" s="377"/>
      <c r="V15" s="411" t="s">
        <v>15</v>
      </c>
      <c r="W15" s="5" t="s">
        <v>18</v>
      </c>
      <c r="X15" s="54">
        <v>0.65555555555555556</v>
      </c>
      <c r="Z15" s="313" t="s">
        <v>175</v>
      </c>
      <c r="AA15" s="21" t="s">
        <v>449</v>
      </c>
      <c r="AB15" s="98">
        <v>0.69027777777777777</v>
      </c>
      <c r="AG15" s="309"/>
      <c r="AH15" s="118" t="s">
        <v>83</v>
      </c>
      <c r="AI15" s="61" t="s">
        <v>211</v>
      </c>
      <c r="AJ15" s="128">
        <v>0.68819444444444444</v>
      </c>
      <c r="AK15" s="130"/>
      <c r="AL15" s="236" t="s">
        <v>91</v>
      </c>
      <c r="AM15" s="76"/>
      <c r="AN15" s="52">
        <v>0.69652777777777775</v>
      </c>
    </row>
    <row r="16" spans="1:40" ht="30" x14ac:dyDescent="0.25">
      <c r="A16" s="309"/>
      <c r="B16" s="211" t="s">
        <v>0</v>
      </c>
      <c r="C16" s="197" t="s">
        <v>1</v>
      </c>
      <c r="D16" s="201" t="s">
        <v>407</v>
      </c>
      <c r="F16" s="22" t="s">
        <v>70</v>
      </c>
      <c r="G16" s="22" t="s">
        <v>35</v>
      </c>
      <c r="H16" s="20" t="s">
        <v>286</v>
      </c>
      <c r="I16" s="108"/>
      <c r="J16" s="108"/>
      <c r="K16" s="108"/>
      <c r="L16" s="108"/>
      <c r="M16" s="309"/>
      <c r="N16" s="329"/>
      <c r="O16" s="76" t="s">
        <v>33</v>
      </c>
      <c r="P16" s="51" t="s">
        <v>489</v>
      </c>
      <c r="Q16" s="227"/>
      <c r="R16" s="375"/>
      <c r="S16" s="6" t="s">
        <v>264</v>
      </c>
      <c r="T16" s="98" t="s">
        <v>393</v>
      </c>
      <c r="U16" s="377"/>
      <c r="V16" s="411"/>
      <c r="W16" s="5" t="s">
        <v>17</v>
      </c>
      <c r="X16" s="54">
        <v>0.65625</v>
      </c>
      <c r="Z16" s="314"/>
      <c r="AA16" s="21" t="s">
        <v>449</v>
      </c>
      <c r="AB16" s="54">
        <v>0.69236111111111109</v>
      </c>
      <c r="AD16" s="211" t="s">
        <v>0</v>
      </c>
      <c r="AE16" s="197" t="s">
        <v>1</v>
      </c>
      <c r="AF16" s="201" t="s">
        <v>431</v>
      </c>
      <c r="AG16" s="309"/>
      <c r="AH16" s="118" t="s">
        <v>86</v>
      </c>
      <c r="AI16" s="61" t="s">
        <v>20</v>
      </c>
      <c r="AJ16" s="123">
        <v>0.68958333333333333</v>
      </c>
      <c r="AK16" s="130"/>
    </row>
    <row r="17" spans="1:37" x14ac:dyDescent="0.25">
      <c r="A17" s="309"/>
      <c r="B17" s="211"/>
      <c r="C17" s="197"/>
      <c r="D17" s="185" t="s">
        <v>372</v>
      </c>
      <c r="F17" s="22" t="s">
        <v>36</v>
      </c>
      <c r="G17" s="22"/>
      <c r="H17" s="20" t="s">
        <v>480</v>
      </c>
      <c r="I17" s="109"/>
      <c r="J17" s="109"/>
      <c r="K17" s="109"/>
      <c r="L17" s="109"/>
      <c r="M17" s="309"/>
      <c r="N17" s="329"/>
      <c r="O17" s="76" t="s">
        <v>34</v>
      </c>
      <c r="P17" s="51" t="s">
        <v>490</v>
      </c>
      <c r="Q17" s="227"/>
      <c r="R17" s="375"/>
      <c r="S17" s="6" t="s">
        <v>5</v>
      </c>
      <c r="T17" s="72" t="s">
        <v>394</v>
      </c>
      <c r="U17" s="377"/>
      <c r="V17" s="411"/>
      <c r="W17" s="5" t="s">
        <v>16</v>
      </c>
      <c r="X17" s="54">
        <v>0.66388888888888886</v>
      </c>
      <c r="Z17" s="315"/>
      <c r="AA17" s="21" t="s">
        <v>260</v>
      </c>
      <c r="AB17" s="70">
        <v>0.6958333333333333</v>
      </c>
      <c r="AD17" s="211"/>
      <c r="AE17" s="197"/>
      <c r="AF17" s="185" t="s">
        <v>358</v>
      </c>
      <c r="AG17" s="309"/>
      <c r="AH17" s="404" t="s">
        <v>87</v>
      </c>
      <c r="AI17" s="61" t="s">
        <v>213</v>
      </c>
      <c r="AJ17" s="123">
        <v>0.69027777777777777</v>
      </c>
      <c r="AK17" s="130"/>
    </row>
    <row r="18" spans="1:37" x14ac:dyDescent="0.25">
      <c r="A18" s="309"/>
      <c r="B18" s="216" t="s">
        <v>2</v>
      </c>
      <c r="C18" s="217"/>
      <c r="D18" s="210">
        <v>0.64583333333333337</v>
      </c>
      <c r="I18" s="30"/>
      <c r="J18" s="30"/>
      <c r="K18" s="30"/>
      <c r="L18" s="30"/>
      <c r="M18" s="309"/>
      <c r="N18" s="330"/>
      <c r="O18" s="76" t="s">
        <v>35</v>
      </c>
      <c r="P18" s="51" t="s">
        <v>491</v>
      </c>
      <c r="Q18" s="227"/>
      <c r="R18" s="375"/>
      <c r="S18" s="6" t="s">
        <v>5</v>
      </c>
      <c r="T18" s="72" t="s">
        <v>395</v>
      </c>
      <c r="U18" s="377"/>
      <c r="V18" s="6" t="s">
        <v>19</v>
      </c>
      <c r="W18" s="248" t="s">
        <v>189</v>
      </c>
      <c r="X18" s="54">
        <v>0.6645833333333333</v>
      </c>
      <c r="Z18" s="21" t="s">
        <v>168</v>
      </c>
      <c r="AA18" s="99"/>
      <c r="AB18" s="54">
        <v>0.69861111111111107</v>
      </c>
      <c r="AD18" s="216" t="s">
        <v>2</v>
      </c>
      <c r="AE18" s="217"/>
      <c r="AF18" s="210">
        <v>0.64583333333333337</v>
      </c>
      <c r="AG18" s="309"/>
      <c r="AH18" s="404"/>
      <c r="AI18" s="61" t="s">
        <v>81</v>
      </c>
      <c r="AJ18" s="123">
        <v>0.69097222222222221</v>
      </c>
      <c r="AK18" s="130"/>
    </row>
    <row r="19" spans="1:37" ht="30" x14ac:dyDescent="0.25">
      <c r="A19" s="309"/>
      <c r="B19" s="342" t="s">
        <v>19</v>
      </c>
      <c r="C19" s="77" t="s">
        <v>541</v>
      </c>
      <c r="D19" s="71">
        <v>0.65277777777777779</v>
      </c>
      <c r="F19" s="184" t="s">
        <v>0</v>
      </c>
      <c r="G19" s="197" t="s">
        <v>1</v>
      </c>
      <c r="H19" s="201" t="s">
        <v>409</v>
      </c>
      <c r="I19" s="30"/>
      <c r="J19" s="30"/>
      <c r="K19" s="30"/>
      <c r="L19" s="30"/>
      <c r="M19" s="309"/>
      <c r="N19" s="225" t="s">
        <v>36</v>
      </c>
      <c r="O19" s="76"/>
      <c r="P19" s="51" t="s">
        <v>492</v>
      </c>
      <c r="Q19" s="227"/>
      <c r="R19" s="376"/>
      <c r="S19" s="6" t="s">
        <v>4</v>
      </c>
      <c r="T19" s="98" t="s">
        <v>396</v>
      </c>
      <c r="U19" s="377"/>
      <c r="V19" s="6" t="s">
        <v>190</v>
      </c>
      <c r="W19" s="5"/>
      <c r="X19" s="54">
        <v>0.6645833333333333</v>
      </c>
      <c r="Z19" s="21" t="s">
        <v>453</v>
      </c>
      <c r="AA19" s="99"/>
      <c r="AB19" s="54">
        <v>0.70000000000000007</v>
      </c>
      <c r="AD19" s="319" t="s">
        <v>19</v>
      </c>
      <c r="AE19" s="25" t="s">
        <v>539</v>
      </c>
      <c r="AF19" s="300">
        <v>0.6645833333333333</v>
      </c>
      <c r="AG19" s="309"/>
      <c r="AH19" s="118" t="s">
        <v>79</v>
      </c>
      <c r="AI19" s="121"/>
      <c r="AJ19" s="123">
        <v>0.69236111111111109</v>
      </c>
      <c r="AK19" s="130"/>
    </row>
    <row r="20" spans="1:37" x14ac:dyDescent="0.25">
      <c r="A20" s="309"/>
      <c r="B20" s="344"/>
      <c r="C20" s="203" t="s">
        <v>24</v>
      </c>
      <c r="D20" s="54">
        <v>0.65486111111111112</v>
      </c>
      <c r="F20" s="184"/>
      <c r="G20" s="197"/>
      <c r="H20" s="185" t="s">
        <v>362</v>
      </c>
      <c r="I20" s="105"/>
      <c r="J20" s="105"/>
      <c r="K20" s="105"/>
      <c r="L20" s="105"/>
      <c r="M20" s="309"/>
      <c r="N20" s="310" t="s">
        <v>312</v>
      </c>
      <c r="O20" s="311"/>
      <c r="P20" s="311"/>
      <c r="Q20" s="227"/>
      <c r="R20" s="374" t="s">
        <v>175</v>
      </c>
      <c r="S20" s="6" t="s">
        <v>181</v>
      </c>
      <c r="T20" s="98" t="s">
        <v>397</v>
      </c>
      <c r="U20" s="377"/>
      <c r="V20" s="6" t="s">
        <v>139</v>
      </c>
      <c r="W20" s="5" t="s">
        <v>140</v>
      </c>
      <c r="X20" s="54">
        <v>0.66527777777777775</v>
      </c>
      <c r="Z20" s="21" t="s">
        <v>167</v>
      </c>
      <c r="AA20" s="21"/>
      <c r="AB20" s="54">
        <v>0.7006944444444444</v>
      </c>
      <c r="AD20" s="320"/>
      <c r="AE20" s="251" t="s">
        <v>22</v>
      </c>
      <c r="AF20" s="62">
        <v>0.66666666666666663</v>
      </c>
      <c r="AG20" s="309"/>
      <c r="AH20" s="118" t="s">
        <v>77</v>
      </c>
      <c r="AI20" s="118" t="s">
        <v>215</v>
      </c>
      <c r="AJ20" s="123">
        <v>0.69305555555555554</v>
      </c>
      <c r="AK20" s="130"/>
    </row>
    <row r="21" spans="1:37" x14ac:dyDescent="0.25">
      <c r="A21" s="309"/>
      <c r="B21" s="349" t="s">
        <v>26</v>
      </c>
      <c r="C21" s="203" t="s">
        <v>159</v>
      </c>
      <c r="D21" s="54" t="s">
        <v>272</v>
      </c>
      <c r="F21" s="220" t="s">
        <v>2</v>
      </c>
      <c r="G21" s="217"/>
      <c r="H21" s="210">
        <v>0.64583333333333337</v>
      </c>
      <c r="I21" s="105"/>
      <c r="J21" s="105"/>
      <c r="K21" s="105"/>
      <c r="L21" s="105"/>
      <c r="M21" s="309"/>
      <c r="N21" s="184" t="s">
        <v>0</v>
      </c>
      <c r="O21" s="197" t="s">
        <v>1</v>
      </c>
      <c r="P21" s="185" t="s">
        <v>493</v>
      </c>
      <c r="Q21" s="227"/>
      <c r="R21" s="375"/>
      <c r="S21" s="6" t="s">
        <v>265</v>
      </c>
      <c r="T21" s="98" t="s">
        <v>398</v>
      </c>
      <c r="U21" s="377"/>
      <c r="V21" s="6" t="s">
        <v>258</v>
      </c>
      <c r="W21" s="5"/>
      <c r="X21" s="54">
        <v>0.66736111111111107</v>
      </c>
      <c r="Z21" s="410" t="s">
        <v>195</v>
      </c>
      <c r="AA21" s="410"/>
      <c r="AB21" s="410"/>
      <c r="AD21" s="251" t="s">
        <v>135</v>
      </c>
      <c r="AE21" s="251" t="s">
        <v>81</v>
      </c>
      <c r="AF21" s="62">
        <v>0.67152777777777772</v>
      </c>
      <c r="AG21" s="309"/>
      <c r="AH21" s="118" t="s">
        <v>75</v>
      </c>
      <c r="AI21" s="61" t="s">
        <v>76</v>
      </c>
      <c r="AJ21" s="123">
        <v>0.69513888888888886</v>
      </c>
      <c r="AK21" s="130"/>
    </row>
    <row r="22" spans="1:37" ht="30" x14ac:dyDescent="0.25">
      <c r="A22" s="309"/>
      <c r="B22" s="351"/>
      <c r="C22" s="203" t="s">
        <v>27</v>
      </c>
      <c r="D22" s="54" t="s">
        <v>273</v>
      </c>
      <c r="F22" s="393" t="s">
        <v>19</v>
      </c>
      <c r="G22" s="293" t="s">
        <v>540</v>
      </c>
      <c r="H22" s="299">
        <v>0.6645833333333333</v>
      </c>
      <c r="I22" s="105"/>
      <c r="J22" s="105"/>
      <c r="K22" s="105"/>
      <c r="L22" s="105"/>
      <c r="M22" s="309"/>
      <c r="N22" s="184"/>
      <c r="O22" s="197"/>
      <c r="P22" s="185" t="s">
        <v>365</v>
      </c>
      <c r="Q22" s="227"/>
      <c r="R22" s="376"/>
      <c r="S22" s="22" t="s">
        <v>260</v>
      </c>
      <c r="T22" s="72" t="s">
        <v>399</v>
      </c>
      <c r="U22" s="377"/>
      <c r="V22" s="6" t="s">
        <v>137</v>
      </c>
      <c r="W22" s="5" t="s">
        <v>138</v>
      </c>
      <c r="X22" s="54">
        <v>0.6694444444444444</v>
      </c>
      <c r="Z22" s="218" t="s">
        <v>0</v>
      </c>
      <c r="AA22" s="231" t="s">
        <v>1</v>
      </c>
      <c r="AB22" s="201" t="s">
        <v>429</v>
      </c>
      <c r="AD22" s="251" t="s">
        <v>136</v>
      </c>
      <c r="AE22" s="251"/>
      <c r="AF22" s="62">
        <v>0.67500000000000004</v>
      </c>
      <c r="AG22" s="309"/>
      <c r="AH22" s="400" t="s">
        <v>71</v>
      </c>
      <c r="AI22" s="122" t="s">
        <v>73</v>
      </c>
      <c r="AJ22" s="123">
        <v>0.69791666666666663</v>
      </c>
      <c r="AK22" s="130"/>
    </row>
    <row r="23" spans="1:37" x14ac:dyDescent="0.25">
      <c r="A23" s="309"/>
      <c r="F23" s="394"/>
      <c r="G23" s="8" t="s">
        <v>22</v>
      </c>
      <c r="H23" s="219">
        <v>0.66666666666666663</v>
      </c>
      <c r="I23" s="105"/>
      <c r="J23" s="105"/>
      <c r="K23" s="105"/>
      <c r="L23" s="105"/>
      <c r="M23" s="309"/>
      <c r="N23" s="224" t="s">
        <v>36</v>
      </c>
      <c r="O23" s="76"/>
      <c r="P23" s="228" t="s">
        <v>494</v>
      </c>
      <c r="Q23" s="227"/>
      <c r="R23" s="311" t="s">
        <v>312</v>
      </c>
      <c r="S23" s="311"/>
      <c r="T23" s="311"/>
      <c r="U23" s="377"/>
      <c r="V23" s="6" t="s">
        <v>136</v>
      </c>
      <c r="W23" s="5"/>
      <c r="X23" s="54">
        <v>0.67222222222222228</v>
      </c>
      <c r="Z23" s="218"/>
      <c r="AA23" s="231"/>
      <c r="AB23" s="185" t="s">
        <v>380</v>
      </c>
      <c r="AD23" s="251" t="s">
        <v>137</v>
      </c>
      <c r="AE23" s="251" t="s">
        <v>138</v>
      </c>
      <c r="AF23" s="62">
        <v>0.67708333333333337</v>
      </c>
      <c r="AG23" s="309"/>
      <c r="AH23" s="400"/>
      <c r="AI23" s="122" t="s">
        <v>72</v>
      </c>
      <c r="AJ23" s="123">
        <v>0.69861111111111107</v>
      </c>
      <c r="AK23" s="130"/>
    </row>
    <row r="24" spans="1:37" ht="30" x14ac:dyDescent="0.25">
      <c r="A24" s="309"/>
      <c r="B24" s="211" t="s">
        <v>0</v>
      </c>
      <c r="C24" s="197" t="s">
        <v>1</v>
      </c>
      <c r="D24" s="201" t="s">
        <v>404</v>
      </c>
      <c r="F24" s="395"/>
      <c r="G24" s="22" t="s">
        <v>24</v>
      </c>
      <c r="H24" s="20" t="s">
        <v>230</v>
      </c>
      <c r="I24" s="106"/>
      <c r="J24" s="106"/>
      <c r="K24" s="106"/>
      <c r="L24" s="106"/>
      <c r="M24" s="309"/>
      <c r="N24" s="328" t="s">
        <v>70</v>
      </c>
      <c r="O24" s="76" t="s">
        <v>35</v>
      </c>
      <c r="P24" s="153">
        <v>0.70000000000000007</v>
      </c>
      <c r="Q24" s="227"/>
      <c r="R24" s="211" t="s">
        <v>0</v>
      </c>
      <c r="S24" s="197" t="s">
        <v>1</v>
      </c>
      <c r="T24" s="185" t="s">
        <v>481</v>
      </c>
      <c r="U24" s="377"/>
      <c r="Z24" s="172" t="s">
        <v>175</v>
      </c>
      <c r="AA24" s="119" t="s">
        <v>457</v>
      </c>
      <c r="AB24" s="128">
        <v>0.70277777777777783</v>
      </c>
      <c r="AD24" s="251" t="s">
        <v>258</v>
      </c>
      <c r="AE24" s="251"/>
      <c r="AF24" s="62">
        <v>0.67986111111111114</v>
      </c>
      <c r="AG24" s="309"/>
      <c r="AH24" s="310" t="s">
        <v>195</v>
      </c>
      <c r="AI24" s="311"/>
      <c r="AJ24" s="391"/>
      <c r="AK24" s="182" t="s">
        <v>340</v>
      </c>
    </row>
    <row r="25" spans="1:37" ht="30" x14ac:dyDescent="0.25">
      <c r="A25" s="309"/>
      <c r="B25" s="218"/>
      <c r="C25" s="231"/>
      <c r="D25" s="412" t="s">
        <v>360</v>
      </c>
      <c r="F25" s="356" t="s">
        <v>26</v>
      </c>
      <c r="G25" s="22" t="s">
        <v>159</v>
      </c>
      <c r="H25" s="20" t="s">
        <v>275</v>
      </c>
      <c r="I25" s="105"/>
      <c r="J25" s="105"/>
      <c r="K25" s="105"/>
      <c r="L25" s="105"/>
      <c r="M25" s="309"/>
      <c r="N25" s="329"/>
      <c r="O25" s="76" t="s">
        <v>495</v>
      </c>
      <c r="P25" s="153">
        <v>0.7006944444444444</v>
      </c>
      <c r="Q25" s="227"/>
      <c r="R25" s="211"/>
      <c r="S25" s="197"/>
      <c r="T25" s="185" t="s">
        <v>365</v>
      </c>
      <c r="U25" s="377"/>
      <c r="Z25" s="226" t="s">
        <v>251</v>
      </c>
      <c r="AA25" s="119"/>
      <c r="AB25" s="120" t="s">
        <v>463</v>
      </c>
      <c r="AD25" s="251" t="s">
        <v>139</v>
      </c>
      <c r="AE25" s="251" t="s">
        <v>140</v>
      </c>
      <c r="AF25" s="62">
        <v>0.68194444444444446</v>
      </c>
      <c r="AG25" s="309"/>
      <c r="AH25" s="197" t="s">
        <v>0</v>
      </c>
      <c r="AI25" s="197" t="s">
        <v>1</v>
      </c>
      <c r="AJ25" s="257" t="s">
        <v>532</v>
      </c>
      <c r="AK25" s="257" t="s">
        <v>464</v>
      </c>
    </row>
    <row r="26" spans="1:37" x14ac:dyDescent="0.25">
      <c r="A26" s="309"/>
      <c r="B26" s="216" t="s">
        <v>2</v>
      </c>
      <c r="C26" s="217"/>
      <c r="D26" s="210">
        <v>0.64583333333333337</v>
      </c>
      <c r="F26" s="357"/>
      <c r="G26" s="22" t="s">
        <v>274</v>
      </c>
      <c r="H26" s="20" t="s">
        <v>276</v>
      </c>
      <c r="I26" s="107"/>
      <c r="J26" s="107"/>
      <c r="K26" s="107"/>
      <c r="L26" s="107"/>
      <c r="M26" s="309"/>
      <c r="N26" s="330"/>
      <c r="O26" s="76" t="s">
        <v>438</v>
      </c>
      <c r="P26" s="228" t="s">
        <v>496</v>
      </c>
      <c r="Q26" s="227"/>
      <c r="R26" s="2" t="s">
        <v>175</v>
      </c>
      <c r="S26" s="55" t="s">
        <v>260</v>
      </c>
      <c r="T26" s="38">
        <v>0.68888888888888899</v>
      </c>
      <c r="U26" s="377"/>
      <c r="Z26" s="226" t="s">
        <v>534</v>
      </c>
      <c r="AA26" s="119" t="s">
        <v>535</v>
      </c>
      <c r="AB26" s="120" t="s">
        <v>537</v>
      </c>
      <c r="AD26" s="251" t="s">
        <v>19</v>
      </c>
      <c r="AE26" s="251" t="s">
        <v>189</v>
      </c>
      <c r="AF26" s="62">
        <v>0.68263888888888891</v>
      </c>
      <c r="AG26" s="309"/>
      <c r="AH26" s="211"/>
      <c r="AI26" s="197"/>
      <c r="AJ26" s="185" t="s">
        <v>349</v>
      </c>
      <c r="AK26" s="185" t="s">
        <v>350</v>
      </c>
    </row>
    <row r="27" spans="1:37" x14ac:dyDescent="0.25">
      <c r="A27" s="309"/>
      <c r="B27" s="378" t="s">
        <v>19</v>
      </c>
      <c r="C27" s="113" t="s">
        <v>541</v>
      </c>
      <c r="D27" s="298" t="s">
        <v>199</v>
      </c>
      <c r="F27" s="101" t="s">
        <v>28</v>
      </c>
      <c r="G27" s="22" t="s">
        <v>158</v>
      </c>
      <c r="H27" s="20" t="s">
        <v>277</v>
      </c>
      <c r="I27" s="107"/>
      <c r="J27" s="107"/>
      <c r="K27" s="107"/>
      <c r="L27" s="107"/>
      <c r="M27" s="309"/>
      <c r="N27" s="225" t="s">
        <v>39</v>
      </c>
      <c r="O27" s="229" t="s">
        <v>69</v>
      </c>
      <c r="P27" s="228" t="s">
        <v>497</v>
      </c>
      <c r="Q27" s="227"/>
      <c r="R27" s="2" t="s">
        <v>169</v>
      </c>
      <c r="S27" s="55" t="s">
        <v>170</v>
      </c>
      <c r="T27" s="38">
        <v>0.68958333333333333</v>
      </c>
      <c r="U27" s="377"/>
      <c r="Z27" s="226" t="s">
        <v>252</v>
      </c>
      <c r="AA27" s="119"/>
      <c r="AB27" s="120" t="s">
        <v>253</v>
      </c>
      <c r="AD27" s="251" t="s">
        <v>190</v>
      </c>
      <c r="AE27" s="251"/>
      <c r="AF27" s="62">
        <v>0.68333333333333335</v>
      </c>
      <c r="AG27" s="309"/>
      <c r="AH27" s="180" t="s">
        <v>83</v>
      </c>
      <c r="AI27" s="180" t="s">
        <v>211</v>
      </c>
      <c r="AJ27" s="128">
        <v>0.69027777777777777</v>
      </c>
      <c r="AK27" s="140"/>
    </row>
    <row r="28" spans="1:37" x14ac:dyDescent="0.25">
      <c r="A28" s="309"/>
      <c r="B28" s="379"/>
      <c r="C28" s="119" t="s">
        <v>22</v>
      </c>
      <c r="D28" s="120" t="s">
        <v>200</v>
      </c>
      <c r="F28" s="22" t="s">
        <v>29</v>
      </c>
      <c r="G28" s="22" t="s">
        <v>381</v>
      </c>
      <c r="H28" s="37" t="s">
        <v>281</v>
      </c>
      <c r="I28" s="105"/>
      <c r="J28" s="105"/>
      <c r="K28" s="105"/>
      <c r="L28" s="105"/>
      <c r="M28" s="309"/>
      <c r="N28" s="145" t="s">
        <v>68</v>
      </c>
      <c r="O28" s="229" t="s">
        <v>67</v>
      </c>
      <c r="P28" s="228" t="s">
        <v>498</v>
      </c>
      <c r="Q28" s="227"/>
      <c r="R28" s="23"/>
      <c r="S28" s="23"/>
      <c r="T28" s="105"/>
      <c r="U28" s="377"/>
      <c r="Z28" s="226" t="s">
        <v>165</v>
      </c>
      <c r="AA28" s="119"/>
      <c r="AB28" s="120" t="s">
        <v>507</v>
      </c>
      <c r="AG28" s="309"/>
      <c r="AH28" s="180" t="s">
        <v>203</v>
      </c>
      <c r="AI28" s="180"/>
      <c r="AJ28" s="120" t="s">
        <v>444</v>
      </c>
      <c r="AK28" s="140"/>
    </row>
    <row r="29" spans="1:37" x14ac:dyDescent="0.25">
      <c r="A29" s="309"/>
      <c r="B29" s="379"/>
      <c r="C29" s="48" t="s">
        <v>141</v>
      </c>
      <c r="D29" s="59">
        <v>0.67083333333333339</v>
      </c>
      <c r="F29" s="22" t="s">
        <v>30</v>
      </c>
      <c r="G29" s="22" t="s">
        <v>31</v>
      </c>
      <c r="H29" s="20" t="s">
        <v>278</v>
      </c>
      <c r="I29" s="105"/>
      <c r="J29" s="105"/>
      <c r="K29" s="105"/>
      <c r="L29" s="105"/>
      <c r="M29" s="309"/>
      <c r="N29" s="328" t="s">
        <v>40</v>
      </c>
      <c r="O29" s="76" t="s">
        <v>41</v>
      </c>
      <c r="P29" s="228" t="s">
        <v>499</v>
      </c>
      <c r="Q29" s="227"/>
      <c r="U29" s="377"/>
      <c r="Z29" s="226" t="s">
        <v>172</v>
      </c>
      <c r="AA29" s="119"/>
      <c r="AB29" s="120" t="s">
        <v>254</v>
      </c>
      <c r="AG29" s="309"/>
      <c r="AH29" s="180" t="s">
        <v>202</v>
      </c>
      <c r="AI29" s="180"/>
      <c r="AJ29" s="123" t="s">
        <v>282</v>
      </c>
      <c r="AK29" s="141"/>
    </row>
    <row r="30" spans="1:37" x14ac:dyDescent="0.25">
      <c r="A30" s="309"/>
      <c r="B30" s="379"/>
      <c r="C30" s="48" t="s">
        <v>23</v>
      </c>
      <c r="D30" s="59">
        <v>0.67152777777777783</v>
      </c>
      <c r="F30" s="396" t="s">
        <v>70</v>
      </c>
      <c r="G30" s="22" t="s">
        <v>32</v>
      </c>
      <c r="H30" s="102" t="s">
        <v>290</v>
      </c>
      <c r="I30" s="105"/>
      <c r="J30" s="105"/>
      <c r="K30" s="105"/>
      <c r="L30" s="105"/>
      <c r="M30" s="309"/>
      <c r="N30" s="329"/>
      <c r="O30" s="76" t="s">
        <v>42</v>
      </c>
      <c r="P30" s="228" t="s">
        <v>500</v>
      </c>
      <c r="Q30" s="227"/>
      <c r="U30" s="377"/>
      <c r="Z30" s="226" t="s">
        <v>456</v>
      </c>
      <c r="AA30" s="119"/>
      <c r="AB30" s="120" t="s">
        <v>508</v>
      </c>
      <c r="AG30" s="309"/>
      <c r="AH30" s="139" t="s">
        <v>9</v>
      </c>
      <c r="AI30" s="76" t="s">
        <v>10</v>
      </c>
      <c r="AJ30" s="141"/>
      <c r="AK30" s="183">
        <v>0.67986111111111114</v>
      </c>
    </row>
    <row r="31" spans="1:37" x14ac:dyDescent="0.25">
      <c r="A31" s="309"/>
      <c r="B31" s="380"/>
      <c r="C31" s="48" t="s">
        <v>37</v>
      </c>
      <c r="D31" s="59">
        <v>0.67222222222222217</v>
      </c>
      <c r="F31" s="397"/>
      <c r="G31" s="22" t="s">
        <v>33</v>
      </c>
      <c r="H31" s="102" t="s">
        <v>287</v>
      </c>
      <c r="I31" s="105"/>
      <c r="J31" s="105"/>
      <c r="K31" s="105"/>
      <c r="L31" s="105"/>
      <c r="M31" s="309"/>
      <c r="N31" s="329"/>
      <c r="O31" s="76" t="s">
        <v>35</v>
      </c>
      <c r="P31" s="153">
        <v>0.70972222222222225</v>
      </c>
      <c r="Q31" s="227"/>
      <c r="U31" s="377"/>
      <c r="Z31" s="226" t="s">
        <v>173</v>
      </c>
      <c r="AA31" s="119"/>
      <c r="AB31" s="120" t="s">
        <v>509</v>
      </c>
      <c r="AG31" s="309"/>
      <c r="AH31" s="347" t="s">
        <v>47</v>
      </c>
      <c r="AI31" s="76" t="s">
        <v>5</v>
      </c>
      <c r="AJ31" s="141"/>
      <c r="AK31" s="100">
        <v>0.68194444444444446</v>
      </c>
    </row>
    <row r="32" spans="1:37" x14ac:dyDescent="0.25">
      <c r="A32" s="309"/>
      <c r="B32" s="338" t="s">
        <v>40</v>
      </c>
      <c r="C32" s="48" t="s">
        <v>42</v>
      </c>
      <c r="D32" s="49" t="s">
        <v>289</v>
      </c>
      <c r="F32" s="398"/>
      <c r="G32" s="22" t="s">
        <v>34</v>
      </c>
      <c r="H32" s="20" t="s">
        <v>279</v>
      </c>
      <c r="I32" s="105"/>
      <c r="J32" s="105"/>
      <c r="K32" s="105"/>
      <c r="L32" s="105"/>
      <c r="M32" s="309"/>
      <c r="N32" s="330"/>
      <c r="O32" s="229" t="s">
        <v>66</v>
      </c>
      <c r="P32" s="153">
        <v>0.71111111111111114</v>
      </c>
      <c r="Q32" s="227"/>
      <c r="U32" s="377"/>
      <c r="AG32" s="309"/>
      <c r="AH32" s="361"/>
      <c r="AI32" s="76" t="s">
        <v>264</v>
      </c>
      <c r="AJ32" s="141"/>
      <c r="AK32" s="52">
        <v>0.68263888888888891</v>
      </c>
    </row>
    <row r="33" spans="1:37" x14ac:dyDescent="0.25">
      <c r="A33" s="309"/>
      <c r="B33" s="354"/>
      <c r="C33" s="48" t="s">
        <v>43</v>
      </c>
      <c r="D33" s="49" t="s">
        <v>339</v>
      </c>
      <c r="F33" s="22" t="s">
        <v>132</v>
      </c>
      <c r="G33" s="22" t="s">
        <v>133</v>
      </c>
      <c r="H33" s="20" t="s">
        <v>280</v>
      </c>
      <c r="I33" s="105"/>
      <c r="J33" s="105"/>
      <c r="K33" s="105"/>
      <c r="L33" s="105"/>
      <c r="M33" s="309"/>
      <c r="N33" s="145" t="s">
        <v>44</v>
      </c>
      <c r="O33" s="229" t="s">
        <v>65</v>
      </c>
      <c r="P33" s="153">
        <v>0.71250000000000002</v>
      </c>
      <c r="Q33" s="227"/>
      <c r="U33" s="377"/>
      <c r="AG33" s="309"/>
      <c r="AH33" s="361"/>
      <c r="AI33" s="76" t="s">
        <v>99</v>
      </c>
      <c r="AJ33" s="141"/>
      <c r="AK33" s="52">
        <v>0.68333333333333324</v>
      </c>
    </row>
    <row r="34" spans="1:37" x14ac:dyDescent="0.25">
      <c r="A34" s="309"/>
      <c r="B34" s="339"/>
      <c r="C34" s="48" t="s">
        <v>66</v>
      </c>
      <c r="D34" s="49" t="s">
        <v>278</v>
      </c>
      <c r="F34" s="22" t="s">
        <v>130</v>
      </c>
      <c r="G34" s="22" t="s">
        <v>150</v>
      </c>
      <c r="H34" s="20" t="s">
        <v>282</v>
      </c>
      <c r="M34" s="309"/>
      <c r="N34" s="145" t="s">
        <v>45</v>
      </c>
      <c r="O34" s="229" t="s">
        <v>465</v>
      </c>
      <c r="P34" s="153">
        <v>0.71388888888888891</v>
      </c>
      <c r="Q34" s="227"/>
      <c r="U34" s="377"/>
      <c r="AG34" s="309"/>
      <c r="AH34" s="348"/>
      <c r="AI34" s="76" t="s">
        <v>7</v>
      </c>
      <c r="AJ34" s="141"/>
      <c r="AK34" s="52">
        <v>0.68472222222222223</v>
      </c>
    </row>
    <row r="35" spans="1:37" x14ac:dyDescent="0.25">
      <c r="A35" s="309"/>
      <c r="B35" s="206" t="s">
        <v>44</v>
      </c>
      <c r="C35" s="48" t="s">
        <v>65</v>
      </c>
      <c r="D35" s="49" t="s">
        <v>405</v>
      </c>
      <c r="F35" s="22" t="s">
        <v>129</v>
      </c>
      <c r="G35" s="22" t="s">
        <v>31</v>
      </c>
      <c r="H35" s="20" t="s">
        <v>283</v>
      </c>
      <c r="M35" s="309"/>
      <c r="N35" s="338" t="s">
        <v>39</v>
      </c>
      <c r="O35" s="48" t="s">
        <v>437</v>
      </c>
      <c r="P35" s="153">
        <v>0.71527777777777779</v>
      </c>
      <c r="Q35" s="227"/>
      <c r="U35" s="377"/>
      <c r="AG35" s="309"/>
      <c r="AH35" s="139" t="s">
        <v>209</v>
      </c>
      <c r="AI35" s="76"/>
      <c r="AJ35" s="141"/>
      <c r="AK35" s="52">
        <v>0.68680555555555556</v>
      </c>
    </row>
    <row r="36" spans="1:37" x14ac:dyDescent="0.25">
      <c r="A36" s="309"/>
      <c r="B36" s="206" t="s">
        <v>45</v>
      </c>
      <c r="C36" s="48" t="s">
        <v>465</v>
      </c>
      <c r="D36" s="49" t="s">
        <v>337</v>
      </c>
      <c r="F36" s="22" t="s">
        <v>128</v>
      </c>
      <c r="G36" s="22"/>
      <c r="H36" s="20" t="s">
        <v>240</v>
      </c>
      <c r="M36" s="309"/>
      <c r="N36" s="339"/>
      <c r="O36" s="48" t="s">
        <v>69</v>
      </c>
      <c r="P36" s="153">
        <v>0.71666666666666667</v>
      </c>
      <c r="Q36" s="227"/>
      <c r="U36" s="377"/>
      <c r="AG36" s="309"/>
      <c r="AH36" s="139" t="s">
        <v>210</v>
      </c>
      <c r="AI36" s="76"/>
      <c r="AJ36" s="141"/>
      <c r="AK36" s="52">
        <v>0.68819444444444444</v>
      </c>
    </row>
    <row r="37" spans="1:37" x14ac:dyDescent="0.25">
      <c r="A37" s="309"/>
      <c r="B37" s="206" t="s">
        <v>39</v>
      </c>
      <c r="C37" s="48" t="s">
        <v>437</v>
      </c>
      <c r="D37" s="49" t="s">
        <v>287</v>
      </c>
      <c r="F37" s="22" t="s">
        <v>36</v>
      </c>
      <c r="G37" s="22" t="s">
        <v>127</v>
      </c>
      <c r="H37" s="20" t="s">
        <v>241</v>
      </c>
      <c r="M37" s="309"/>
      <c r="N37" s="227"/>
      <c r="O37" s="227"/>
      <c r="P37" s="227"/>
      <c r="Q37" s="227"/>
      <c r="U37" s="377"/>
      <c r="AG37" s="309"/>
      <c r="AH37" s="139" t="s">
        <v>203</v>
      </c>
      <c r="AI37" s="76"/>
      <c r="AJ37" s="141"/>
      <c r="AK37" s="51" t="s">
        <v>354</v>
      </c>
    </row>
    <row r="38" spans="1:37" x14ac:dyDescent="0.25">
      <c r="A38" s="309"/>
      <c r="B38" s="177" t="s">
        <v>68</v>
      </c>
      <c r="C38" s="48" t="s">
        <v>67</v>
      </c>
      <c r="D38" s="148" t="s">
        <v>279</v>
      </c>
      <c r="M38" s="309"/>
      <c r="N38" s="227"/>
      <c r="O38" s="227"/>
      <c r="P38" s="227"/>
      <c r="Q38" s="227"/>
      <c r="U38" s="377"/>
      <c r="AG38" s="309"/>
      <c r="AH38" s="139" t="s">
        <v>77</v>
      </c>
      <c r="AI38" s="76" t="s">
        <v>78</v>
      </c>
      <c r="AJ38" s="141"/>
      <c r="AK38" s="62">
        <v>0.69166666666666676</v>
      </c>
    </row>
    <row r="39" spans="1:37" x14ac:dyDescent="0.25">
      <c r="A39" s="309"/>
      <c r="B39" s="338" t="s">
        <v>40</v>
      </c>
      <c r="C39" s="48" t="s">
        <v>242</v>
      </c>
      <c r="D39" s="148" t="s">
        <v>286</v>
      </c>
      <c r="M39" s="309"/>
      <c r="N39" s="227"/>
      <c r="O39" s="227"/>
      <c r="P39" s="227"/>
      <c r="Q39" s="227"/>
      <c r="U39" s="377"/>
      <c r="AG39" s="309"/>
      <c r="AH39" s="347" t="s">
        <v>75</v>
      </c>
      <c r="AI39" s="76" t="s">
        <v>376</v>
      </c>
      <c r="AJ39" s="141"/>
      <c r="AK39" s="51" t="s">
        <v>444</v>
      </c>
    </row>
    <row r="40" spans="1:37" x14ac:dyDescent="0.25">
      <c r="A40" s="309"/>
      <c r="B40" s="339"/>
      <c r="C40" s="48" t="s">
        <v>41</v>
      </c>
      <c r="D40" s="148" t="s">
        <v>478</v>
      </c>
      <c r="M40" s="309"/>
      <c r="N40" s="227"/>
      <c r="O40" s="227"/>
      <c r="P40" s="227"/>
      <c r="Q40" s="227"/>
      <c r="U40" s="377"/>
      <c r="AG40" s="309"/>
      <c r="AH40" s="361"/>
      <c r="AI40" s="76" t="s">
        <v>377</v>
      </c>
      <c r="AJ40" s="141"/>
      <c r="AK40" s="51" t="s">
        <v>458</v>
      </c>
    </row>
    <row r="41" spans="1:37" x14ac:dyDescent="0.25">
      <c r="N41" s="227"/>
      <c r="O41" s="227"/>
      <c r="P41" s="227"/>
      <c r="AH41" s="348"/>
      <c r="AI41" s="76" t="s">
        <v>76</v>
      </c>
      <c r="AJ41" s="141"/>
      <c r="AK41" s="51" t="s">
        <v>459</v>
      </c>
    </row>
    <row r="42" spans="1:37" x14ac:dyDescent="0.25">
      <c r="AH42" s="139" t="s">
        <v>83</v>
      </c>
      <c r="AI42" s="76" t="s">
        <v>211</v>
      </c>
      <c r="AJ42" s="141"/>
      <c r="AK42" s="52">
        <v>0.6958333333333333</v>
      </c>
    </row>
    <row r="43" spans="1:37" x14ac:dyDescent="0.25">
      <c r="AH43" s="157" t="s">
        <v>79</v>
      </c>
      <c r="AI43" s="76"/>
      <c r="AJ43" s="141"/>
      <c r="AK43" s="52">
        <v>0.70000000000000007</v>
      </c>
    </row>
    <row r="44" spans="1:37" x14ac:dyDescent="0.25">
      <c r="AH44" s="347" t="s">
        <v>87</v>
      </c>
      <c r="AI44" s="76" t="s">
        <v>81</v>
      </c>
      <c r="AJ44" s="141"/>
      <c r="AK44" s="51" t="s">
        <v>460</v>
      </c>
    </row>
    <row r="45" spans="1:37" x14ac:dyDescent="0.25">
      <c r="AH45" s="348"/>
      <c r="AI45" s="76" t="s">
        <v>213</v>
      </c>
      <c r="AJ45" s="141"/>
      <c r="AK45" s="51" t="s">
        <v>461</v>
      </c>
    </row>
    <row r="46" spans="1:37" x14ac:dyDescent="0.25">
      <c r="AH46" s="347" t="s">
        <v>86</v>
      </c>
      <c r="AI46" s="76" t="s">
        <v>378</v>
      </c>
      <c r="AJ46" s="141"/>
      <c r="AK46" s="51" t="s">
        <v>462</v>
      </c>
    </row>
    <row r="47" spans="1:37" x14ac:dyDescent="0.25">
      <c r="AH47" s="348"/>
      <c r="AI47" s="76" t="s">
        <v>379</v>
      </c>
      <c r="AJ47" s="141"/>
      <c r="AK47" s="51" t="s">
        <v>463</v>
      </c>
    </row>
  </sheetData>
  <mergeCells count="53">
    <mergeCell ref="AD10:AD11"/>
    <mergeCell ref="AD12:AD14"/>
    <mergeCell ref="V4:V5"/>
    <mergeCell ref="Z7:Z9"/>
    <mergeCell ref="R14:R19"/>
    <mergeCell ref="R7:R9"/>
    <mergeCell ref="V15:V17"/>
    <mergeCell ref="R23:T23"/>
    <mergeCell ref="AL4:AL5"/>
    <mergeCell ref="AL6:AL7"/>
    <mergeCell ref="AH10:AH12"/>
    <mergeCell ref="AL8:AN8"/>
    <mergeCell ref="Z4:Z6"/>
    <mergeCell ref="AH4:AH5"/>
    <mergeCell ref="AG1:AG40"/>
    <mergeCell ref="Z21:AB21"/>
    <mergeCell ref="Z11:Z12"/>
    <mergeCell ref="AH17:AH18"/>
    <mergeCell ref="Z15:Z17"/>
    <mergeCell ref="U1:U40"/>
    <mergeCell ref="R4:R6"/>
    <mergeCell ref="R20:R22"/>
    <mergeCell ref="AD19:AD20"/>
    <mergeCell ref="AH46:AH47"/>
    <mergeCell ref="M1:M40"/>
    <mergeCell ref="B27:B31"/>
    <mergeCell ref="B32:B34"/>
    <mergeCell ref="J8:J9"/>
    <mergeCell ref="J4:J7"/>
    <mergeCell ref="F7:F9"/>
    <mergeCell ref="AH44:AH45"/>
    <mergeCell ref="AH39:AH41"/>
    <mergeCell ref="AH31:AH34"/>
    <mergeCell ref="AH22:AH23"/>
    <mergeCell ref="AH24:AJ24"/>
    <mergeCell ref="N15:N18"/>
    <mergeCell ref="N20:P20"/>
    <mergeCell ref="N29:N32"/>
    <mergeCell ref="N35:N36"/>
    <mergeCell ref="N4:N9"/>
    <mergeCell ref="A1:A40"/>
    <mergeCell ref="F22:F24"/>
    <mergeCell ref="F30:F32"/>
    <mergeCell ref="F25:F26"/>
    <mergeCell ref="F14:F15"/>
    <mergeCell ref="B21:B22"/>
    <mergeCell ref="B4:B7"/>
    <mergeCell ref="B19:B20"/>
    <mergeCell ref="B8:B10"/>
    <mergeCell ref="B39:B40"/>
    <mergeCell ref="F4:F6"/>
    <mergeCell ref="N10:N11"/>
    <mergeCell ref="N24:N26"/>
  </mergeCells>
  <phoneticPr fontId="2" type="noConversion"/>
  <conditionalFormatting sqref="V22:W22">
    <cfRule type="duplicateValues" dxfId="1" priority="3"/>
  </conditionalFormatting>
  <conditionalFormatting sqref="AD23:AE23">
    <cfRule type="duplicateValues" dxfId="0" priority="1"/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Bediengebiet GS</vt:lpstr>
      <vt:lpstr>Bediengebiet MS</vt:lpstr>
      <vt:lpstr>Frühfahrt 0800</vt:lpstr>
      <vt:lpstr>Mittagsfahrt 1125</vt:lpstr>
      <vt:lpstr>Mittagsfahrt 1215</vt:lpstr>
      <vt:lpstr>Mittagsfahrt 1300</vt:lpstr>
      <vt:lpstr>Nachmittagsfahrt 1530</vt:lpstr>
    </vt:vector>
  </TitlesOfParts>
  <Company>lrapaf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Preschl Marie</dc:creator>
  <cp:lastModifiedBy>Weber Fiona</cp:lastModifiedBy>
  <dcterms:created xsi:type="dcterms:W3CDTF">2024-02-20T13:02:07Z</dcterms:created>
  <dcterms:modified xsi:type="dcterms:W3CDTF">2026-09-02T14:37:12Z</dcterms:modified>
</cp:coreProperties>
</file>